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GIF\Análisis sectorial\Indicadores y Precios\Precios Hacienda\SERIES DE PRECIOS SEMANALES Y MENSUALES\"/>
    </mc:Choice>
  </mc:AlternateContent>
  <xr:revisionPtr revIDLastSave="0" documentId="13_ncr:1_{2429E6DB-4AD1-4974-BCE1-75C33430A2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CIENDA" sheetId="1" r:id="rId1"/>
    <sheet name="Novillos_4ta" sheetId="4" r:id="rId2"/>
    <sheet name="Vacas_4ta" sheetId="5" r:id="rId3"/>
    <sheet name="Vaquillona_4ta" sheetId="6" r:id="rId4"/>
    <sheet name="Cordero Gancho" sheetId="11" r:id="rId5"/>
    <sheet name="Oveja Gancho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7" i="1" l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74" i="1" l="1"/>
  <c r="B259" i="1"/>
  <c r="B280" i="1"/>
  <c r="B289" i="1"/>
  <c r="B279" i="1"/>
  <c r="B258" i="1"/>
  <c r="B270" i="1"/>
  <c r="B269" i="1"/>
  <c r="B261" i="1"/>
  <c r="B287" i="1"/>
  <c r="B265" i="1"/>
  <c r="B272" i="1"/>
  <c r="B288" i="1"/>
  <c r="B277" i="1"/>
  <c r="B275" i="1"/>
  <c r="B292" i="1"/>
  <c r="B260" i="1"/>
  <c r="B283" i="1"/>
  <c r="B291" i="1"/>
  <c r="B285" i="1"/>
  <c r="B286" i="1"/>
  <c r="B268" i="1"/>
  <c r="B273" i="1"/>
  <c r="B262" i="1"/>
  <c r="B290" i="1"/>
  <c r="B257" i="1"/>
  <c r="B284" i="1"/>
  <c r="B281" i="1"/>
  <c r="B256" i="1"/>
  <c r="B271" i="1"/>
  <c r="B264" i="1"/>
  <c r="B282" i="1"/>
  <c r="B267" i="1"/>
  <c r="B293" i="1"/>
  <c r="B266" i="1"/>
  <c r="B263" i="1"/>
  <c r="B276" i="1"/>
</calcChain>
</file>

<file path=xl/sharedStrings.xml><?xml version="1.0" encoding="utf-8"?>
<sst xmlns="http://schemas.openxmlformats.org/spreadsheetml/2006/main" count="363" uniqueCount="36">
  <si>
    <t>Ene</t>
  </si>
  <si>
    <t>Feb</t>
  </si>
  <si>
    <t>Mar</t>
  </si>
  <si>
    <t>Abr</t>
  </si>
  <si>
    <t>May</t>
  </si>
  <si>
    <t>Jun</t>
  </si>
  <si>
    <t>Jul</t>
  </si>
  <si>
    <t>Ago</t>
  </si>
  <si>
    <t>Oct</t>
  </si>
  <si>
    <t>Nov</t>
  </si>
  <si>
    <t>Dic</t>
  </si>
  <si>
    <t>Set</t>
  </si>
  <si>
    <t>SERIE</t>
  </si>
  <si>
    <t>GIF - Gerencia de Información</t>
  </si>
  <si>
    <t>EVOLUCION MENSUAL PRECIO DE HACIENDA GORDA</t>
  </si>
  <si>
    <t>(a)  Novillo gordo en pie de más de 380 kilos, de razas carniceras y sus cruzas. Precio contado puesto en frigorífico.</t>
  </si>
  <si>
    <t>(b) Equivale al concepto "2da. Balanza" (según publicaciones anteriores) y corresponde al puesto 4 del SEIIC.</t>
  </si>
  <si>
    <t>(c ) Vaca gorda en pie de más de 370 kilos, de razas carniceras y sus cruzas. Precio contado puesto en frigorífico.</t>
  </si>
  <si>
    <t>(d) Vaquillona gorda de razas carniceras y sus cruzas. Precio contado puesto en frigorífico.</t>
  </si>
  <si>
    <t>(e) Cordero en gancho de más de 13 kg. peso canal. Precio contado puesto en frigorífico.</t>
  </si>
  <si>
    <t xml:space="preserve">(f) Ovejas en gancho. Precio contado puesto en frigorífico   </t>
  </si>
  <si>
    <t>(g) Corresponde exclusivamente a las operaciones de novilos y vaquillonas gordas provenientes de números de DICOSE NO inscriptos en el SNIG dentro de corrales de engorde,  4ta. Balanza.</t>
  </si>
  <si>
    <t>Año</t>
  </si>
  <si>
    <t>Mes</t>
  </si>
  <si>
    <r>
      <t>NOVILLO GORDO</t>
    </r>
    <r>
      <rPr>
        <b/>
        <vertAlign val="superscript"/>
        <sz val="10"/>
        <color theme="0"/>
        <rFont val="Calibri"/>
        <family val="2"/>
        <scheme val="minor"/>
      </rPr>
      <t>(a)</t>
    </r>
  </si>
  <si>
    <r>
      <t>Novillo Campo</t>
    </r>
    <r>
      <rPr>
        <b/>
        <vertAlign val="superscript"/>
        <sz val="10"/>
        <color theme="0"/>
        <rFont val="Calibri"/>
        <family val="2"/>
        <scheme val="minor"/>
      </rPr>
      <t>(g)</t>
    </r>
  </si>
  <si>
    <r>
      <t>VACA</t>
    </r>
    <r>
      <rPr>
        <b/>
        <vertAlign val="superscript"/>
        <sz val="10"/>
        <rFont val="Calibri"/>
        <family val="2"/>
        <scheme val="minor"/>
      </rPr>
      <t>(c)</t>
    </r>
  </si>
  <si>
    <r>
      <t>VAQUILLONA</t>
    </r>
    <r>
      <rPr>
        <b/>
        <vertAlign val="superscript"/>
        <sz val="10"/>
        <rFont val="Calibri"/>
        <family val="2"/>
        <scheme val="minor"/>
      </rPr>
      <t>(d)</t>
    </r>
  </si>
  <si>
    <r>
      <t>Vaquillona Campo</t>
    </r>
    <r>
      <rPr>
        <b/>
        <vertAlign val="superscript"/>
        <sz val="10"/>
        <rFont val="Calibri"/>
        <family val="2"/>
        <scheme val="minor"/>
      </rPr>
      <t>(g)</t>
    </r>
  </si>
  <si>
    <r>
      <t>CORDERO</t>
    </r>
    <r>
      <rPr>
        <b/>
        <vertAlign val="superscript"/>
        <sz val="10"/>
        <color theme="3"/>
        <rFont val="Calibri"/>
        <family val="2"/>
        <scheme val="minor"/>
      </rPr>
      <t>(e)</t>
    </r>
  </si>
  <si>
    <r>
      <t>OVEJAS</t>
    </r>
    <r>
      <rPr>
        <vertAlign val="superscript"/>
        <sz val="10"/>
        <color theme="3"/>
        <rFont val="Calibri"/>
        <family val="2"/>
        <scheme val="minor"/>
      </rPr>
      <t>(f)</t>
    </r>
  </si>
  <si>
    <r>
      <t xml:space="preserve">USD/kg 
</t>
    </r>
    <r>
      <rPr>
        <b/>
        <sz val="10"/>
        <color theme="1"/>
        <rFont val="Calibri"/>
        <family val="2"/>
        <scheme val="minor"/>
      </rPr>
      <t>en pie</t>
    </r>
  </si>
  <si>
    <r>
      <t xml:space="preserve">USD/kg en </t>
    </r>
    <r>
      <rPr>
        <b/>
        <sz val="10"/>
        <color theme="3"/>
        <rFont val="Calibri"/>
        <family val="2"/>
        <scheme val="minor"/>
      </rPr>
      <t>4ta balanza</t>
    </r>
    <r>
      <rPr>
        <vertAlign val="superscript"/>
        <sz val="10"/>
        <color theme="3"/>
        <rFont val="Calibri"/>
        <family val="2"/>
        <scheme val="minor"/>
      </rPr>
      <t>(b)</t>
    </r>
  </si>
  <si>
    <r>
      <t xml:space="preserve">USD/kg en </t>
    </r>
    <r>
      <rPr>
        <b/>
        <sz val="10"/>
        <color theme="3"/>
        <rFont val="Calibri"/>
        <family val="2"/>
        <scheme val="minor"/>
      </rPr>
      <t>4ta balanza</t>
    </r>
    <r>
      <rPr>
        <vertAlign val="superscript"/>
        <sz val="10"/>
        <color theme="3"/>
        <rFont val="Calibri"/>
        <family val="2"/>
        <scheme val="minor"/>
      </rPr>
      <t>(g)</t>
    </r>
  </si>
  <si>
    <r>
      <t xml:space="preserve">USD/kg 
</t>
    </r>
    <r>
      <rPr>
        <b/>
        <sz val="10"/>
        <color theme="1"/>
        <rFont val="Calibri"/>
        <family val="2"/>
        <scheme val="minor"/>
      </rPr>
      <t>en gancho</t>
    </r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</si>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</sst>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C0A]mmmm\-yy;@"/>
    <numFmt numFmtId="166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vertAlign val="superscript"/>
      <sz val="10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vertAlign val="superscript"/>
      <sz val="10"/>
      <color theme="3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0"/>
      <color rgb="FFFFFFFF"/>
      <name val="Verdana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15" fillId="7" borderId="2">
      <alignment horizontal="center" vertical="center" wrapText="1"/>
    </xf>
    <xf numFmtId="0" fontId="16" fillId="8" borderId="0"/>
    <xf numFmtId="0" fontId="16" fillId="7" borderId="0"/>
    <xf numFmtId="0" fontId="17" fillId="9" borderId="0"/>
    <xf numFmtId="0" fontId="1" fillId="0" borderId="3"/>
    <xf numFmtId="0" fontId="17" fillId="10" borderId="0"/>
    <xf numFmtId="0" fontId="16" fillId="11" borderId="0"/>
    <xf numFmtId="0" fontId="16" fillId="12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5" fillId="17" borderId="7" applyNumberFormat="0" applyAlignment="0" applyProtection="0"/>
    <xf numFmtId="0" fontId="26" fillId="18" borderId="8" applyNumberFormat="0" applyAlignment="0" applyProtection="0"/>
    <xf numFmtId="0" fontId="27" fillId="18" borderId="7" applyNumberFormat="0" applyAlignment="0" applyProtection="0"/>
    <xf numFmtId="0" fontId="28" fillId="0" borderId="9" applyNumberFormat="0" applyFill="0" applyAlignment="0" applyProtection="0"/>
    <xf numFmtId="0" fontId="29" fillId="19" borderId="10" applyNumberFormat="0" applyAlignment="0" applyProtection="0"/>
    <xf numFmtId="0" fontId="30" fillId="0" borderId="0" applyNumberFormat="0" applyFill="0" applyBorder="0" applyAlignment="0" applyProtection="0"/>
    <xf numFmtId="0" fontId="1" fillId="20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3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2" fillId="0" borderId="1" xfId="0" applyNumberFormat="1" applyFont="1" applyBorder="1"/>
    <xf numFmtId="1" fontId="2" fillId="4" borderId="1" xfId="0" applyNumberFormat="1" applyFont="1" applyFill="1" applyBorder="1" applyAlignment="1">
      <alignment horizontal="center"/>
    </xf>
    <xf numFmtId="164" fontId="4" fillId="0" borderId="1" xfId="0" applyNumberFormat="1" applyFont="1" applyBorder="1"/>
    <xf numFmtId="0" fontId="2" fillId="5" borderId="0" xfId="0" applyFont="1" applyFill="1"/>
    <xf numFmtId="0" fontId="4" fillId="5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4" fillId="5" borderId="0" xfId="0" applyFont="1" applyFill="1" applyAlignment="1">
      <alignment horizontal="left" indent="1"/>
    </xf>
    <xf numFmtId="0" fontId="6" fillId="5" borderId="0" xfId="0" applyFont="1" applyFill="1" applyAlignment="1">
      <alignment horizontal="left" indent="1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/>
    <xf numFmtId="0" fontId="14" fillId="5" borderId="0" xfId="0" applyFont="1" applyFill="1" applyAlignment="1">
      <alignment horizontal="right" indent="1"/>
    </xf>
    <xf numFmtId="0" fontId="5" fillId="1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6" fontId="0" fillId="0" borderId="0" xfId="50" applyNumberFormat="1" applyFont="1"/>
    <xf numFmtId="0" fontId="2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51">
    <cellStyle name="20% - Énfasis1" xfId="27" builtinId="30" customBuiltin="1"/>
    <cellStyle name="20% - Énfasis2" xfId="31" builtinId="34" customBuiltin="1"/>
    <cellStyle name="20% - Énfasis3" xfId="35" builtinId="38" customBuiltin="1"/>
    <cellStyle name="20% - Énfasis4" xfId="39" builtinId="42" customBuiltin="1"/>
    <cellStyle name="20% - Énfasis5" xfId="43" builtinId="46" customBuiltin="1"/>
    <cellStyle name="20% - Énfasis6" xfId="47" builtinId="50" customBuiltin="1"/>
    <cellStyle name="40% - Énfasis1" xfId="28" builtinId="31" customBuiltin="1"/>
    <cellStyle name="40% - Énfasis2" xfId="32" builtinId="35" customBuiltin="1"/>
    <cellStyle name="40% - Énfasis3" xfId="36" builtinId="39" customBuiltin="1"/>
    <cellStyle name="40% - Énfasis4" xfId="40" builtinId="43" customBuiltin="1"/>
    <cellStyle name="40% - Énfasis5" xfId="44" builtinId="47" customBuiltin="1"/>
    <cellStyle name="40% - Énfasis6" xfId="48" builtinId="51" customBuiltin="1"/>
    <cellStyle name="60% - Énfasis1" xfId="29" builtinId="32" customBuiltin="1"/>
    <cellStyle name="60% - Énfasis2" xfId="33" builtinId="36" customBuiltin="1"/>
    <cellStyle name="60% - Énfasis3" xfId="37" builtinId="40" customBuiltin="1"/>
    <cellStyle name="60% - Énfasis4" xfId="41" builtinId="44" customBuiltin="1"/>
    <cellStyle name="60% - Énfasis5" xfId="45" builtinId="48" customBuiltin="1"/>
    <cellStyle name="60% - Énfasis6" xfId="49" builtinId="52" customBuiltin="1"/>
    <cellStyle name="Bueno" xfId="14" builtinId="26" customBuiltin="1"/>
    <cellStyle name="Cálculo" xfId="19" builtinId="22" customBuiltin="1"/>
    <cellStyle name="Celda de comprobación" xfId="21" builtinId="23" customBuiltin="1"/>
    <cellStyle name="Celda vinculada" xfId="20" builtinId="24" customBuiltin="1"/>
    <cellStyle name="DatGrales" xfId="5" xr:uid="{00000000-0005-0000-0000-000016000000}"/>
    <cellStyle name="Encabezado 1" xfId="10" builtinId="16" customBuiltin="1"/>
    <cellStyle name="Encabezado 4" xfId="13" builtinId="19" customBuiltin="1"/>
    <cellStyle name="Énfasis1" xfId="26" builtinId="29" customBuiltin="1"/>
    <cellStyle name="Énfasis2" xfId="30" builtinId="33" customBuiltin="1"/>
    <cellStyle name="Énfasis3" xfId="34" builtinId="37" customBuiltin="1"/>
    <cellStyle name="Énfasis4" xfId="38" builtinId="41" customBuiltin="1"/>
    <cellStyle name="Énfasis5" xfId="42" builtinId="45" customBuiltin="1"/>
    <cellStyle name="Énfasis6" xfId="46" builtinId="49" customBuiltin="1"/>
    <cellStyle name="Entrada" xfId="17" builtinId="20" customBuiltin="1"/>
    <cellStyle name="Incorrecto" xfId="15" builtinId="27" customBuiltin="1"/>
    <cellStyle name="Neutral" xfId="16" builtinId="28" customBuiltin="1"/>
    <cellStyle name="NivelInd1" xfId="2" xr:uid="{00000000-0005-0000-0000-000021000000}"/>
    <cellStyle name="NivelInd2" xfId="3" xr:uid="{00000000-0005-0000-0000-000022000000}"/>
    <cellStyle name="NivelInd3" xfId="4" xr:uid="{00000000-0005-0000-0000-000023000000}"/>
    <cellStyle name="NivelInd4" xfId="6" xr:uid="{00000000-0005-0000-0000-000024000000}"/>
    <cellStyle name="NivelInd5" xfId="7" xr:uid="{00000000-0005-0000-0000-000025000000}"/>
    <cellStyle name="NivelInd6" xfId="8" xr:uid="{00000000-0005-0000-0000-000026000000}"/>
    <cellStyle name="Normal" xfId="0" builtinId="0"/>
    <cellStyle name="Notas" xfId="23" builtinId="10" customBuiltin="1"/>
    <cellStyle name="Porcentaje" xfId="50" builtinId="5"/>
    <cellStyle name="Salida" xfId="18" builtinId="21" customBuiltin="1"/>
    <cellStyle name="Texto de advertencia" xfId="22" builtinId="11" customBuiltin="1"/>
    <cellStyle name="Texto explicativo" xfId="24" builtinId="53" customBuiltin="1"/>
    <cellStyle name="TitGrilla" xfId="1" xr:uid="{00000000-0005-0000-0000-00002C000000}"/>
    <cellStyle name="Título" xfId="9" builtinId="15" customBuiltin="1"/>
    <cellStyle name="Título 2" xfId="11" builtinId="17" customBuiltin="1"/>
    <cellStyle name="Título 3" xfId="12" builtinId="18" customBuiltin="1"/>
    <cellStyle name="Total" xfId="25" builtinId="25" customBuiltin="1"/>
  </cellStyles>
  <dxfs count="0"/>
  <tableStyles count="0" defaultTableStyle="TableStyleMedium2" defaultPivotStyle="PivotStyleLight16"/>
  <colors>
    <mruColors>
      <color rgb="FF00556E"/>
      <color rgb="FFC8A528"/>
      <color rgb="FFFFD732"/>
      <color rgb="FFE65019"/>
      <color rgb="FF78B428"/>
      <color rgb="FF8C320A"/>
      <color rgb="FF55AFD7"/>
      <color rgb="FF4F81BD"/>
      <color rgb="FF03AEEB"/>
      <color rgb="FF18B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5" Type="http://schemas.openxmlformats.org/officeDocument/2006/relationships/chartsheet" Target="chartsheets/sheet4.xml"/><Relationship Id="rId10" Type="http://schemas.openxmlformats.org/officeDocument/2006/relationships/calcChain" Target="calcChain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>
                <a:latin typeface="Verdana" panose="020B0604030504040204" pitchFamily="34" charset="0"/>
                <a:ea typeface="Verdana" panose="020B0604030504040204" pitchFamily="34" charset="0"/>
              </a:rPr>
              <a:t>EVOLUCION MENSUAL DEL PRECIO DEL NOVILLO GORDO</a:t>
            </a:r>
          </a:p>
          <a:p>
            <a:pPr>
              <a:defRPr sz="1200"/>
            </a:pPr>
            <a:r>
              <a:rPr lang="en-US" sz="1200" b="0">
                <a:latin typeface="Verdana" panose="020B0604030504040204" pitchFamily="34" charset="0"/>
                <a:ea typeface="Verdana" panose="020B0604030504040204" pitchFamily="34" charset="0"/>
              </a:rPr>
              <a:t>USD/kg en 4ta. Balanza. Valor contado-Puesto en Frigorífico.</a:t>
            </a:r>
            <a:r>
              <a:rPr lang="en-US" sz="1200" b="0" baseline="0">
                <a:latin typeface="Verdana" panose="020B0604030504040204" pitchFamily="34" charset="0"/>
                <a:ea typeface="Verdana" panose="020B0604030504040204" pitchFamily="34" charset="0"/>
              </a:rPr>
              <a:t> 2022 - 2026</a:t>
            </a:r>
            <a:endParaRPr lang="en-US" sz="1200" b="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5572440224065806"/>
          <c:y val="1.39816896765070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563044659469367E-2"/>
          <c:y val="0.16840189266253328"/>
          <c:w val="0.82160433816921885"/>
          <c:h val="0.70465066815633859"/>
        </c:manualLayout>
      </c:layout>
      <c:lineChart>
        <c:grouping val="standard"/>
        <c:varyColors val="0"/>
        <c:ser>
          <c:idx val="3"/>
          <c:order val="3"/>
          <c:tx>
            <c:v>2022</c:v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HACIENDA!$E$290:$E$301</c:f>
              <c:numCache>
                <c:formatCode>0.000</c:formatCode>
                <c:ptCount val="12"/>
                <c:pt idx="0">
                  <c:v>4.4969999999999999</c:v>
                </c:pt>
                <c:pt idx="1">
                  <c:v>4.827</c:v>
                </c:pt>
                <c:pt idx="2">
                  <c:v>5.0919999999999996</c:v>
                </c:pt>
                <c:pt idx="3">
                  <c:v>5.3840000000000003</c:v>
                </c:pt>
                <c:pt idx="4">
                  <c:v>5.5129999999999999</c:v>
                </c:pt>
                <c:pt idx="5">
                  <c:v>5.5</c:v>
                </c:pt>
                <c:pt idx="6">
                  <c:v>5.4249999999999998</c:v>
                </c:pt>
                <c:pt idx="7">
                  <c:v>5.3650000000000002</c:v>
                </c:pt>
                <c:pt idx="8">
                  <c:v>4.9930000000000003</c:v>
                </c:pt>
                <c:pt idx="9">
                  <c:v>4.1390000000000002</c:v>
                </c:pt>
                <c:pt idx="10">
                  <c:v>4.0010000000000003</c:v>
                </c:pt>
                <c:pt idx="11">
                  <c:v>3.8090000000000002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CB-4757-992E-501F1DFCFF08}"/>
            </c:ext>
          </c:extLst>
        </c:ser>
        <c:ser>
          <c:idx val="0"/>
          <c:order val="4"/>
          <c:tx>
            <c:v>2021</c:v>
          </c:tx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HACIENDA!$E$345</c:f>
            </c:numRef>
          </c:val>
          <c:smooth val="0"/>
          <c:extLst>
            <c:ext xmlns:c16="http://schemas.microsoft.com/office/drawing/2014/chart" uri="{C3380CC4-5D6E-409C-BE32-E72D297353CC}">
              <c16:uniqueId val="{00000003-5403-4D48-BC15-EEB93EEEC2DD}"/>
            </c:ext>
          </c:extLst>
        </c:ser>
        <c:ser>
          <c:idx val="4"/>
          <c:order val="5"/>
          <c:tx>
            <c:strRef>
              <c:f>HACIENDA!$A$313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HACIENDA!$E$302:$E$313</c:f>
              <c:numCache>
                <c:formatCode>0.000</c:formatCode>
                <c:ptCount val="12"/>
                <c:pt idx="0">
                  <c:v>3.6669999999999998</c:v>
                </c:pt>
                <c:pt idx="1">
                  <c:v>3.887</c:v>
                </c:pt>
                <c:pt idx="2">
                  <c:v>4.1529999999999996</c:v>
                </c:pt>
                <c:pt idx="3">
                  <c:v>4.3659999999999997</c:v>
                </c:pt>
                <c:pt idx="4">
                  <c:v>4.383</c:v>
                </c:pt>
                <c:pt idx="5">
                  <c:v>4.173</c:v>
                </c:pt>
                <c:pt idx="6">
                  <c:v>3.9359999999999999</c:v>
                </c:pt>
                <c:pt idx="7">
                  <c:v>3.907</c:v>
                </c:pt>
                <c:pt idx="8">
                  <c:v>3.5419999999999998</c:v>
                </c:pt>
                <c:pt idx="9">
                  <c:v>3.3730000000000002</c:v>
                </c:pt>
                <c:pt idx="10">
                  <c:v>3.403</c:v>
                </c:pt>
                <c:pt idx="11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EA-42DC-9AC1-69B5ABF241A2}"/>
            </c:ext>
          </c:extLst>
        </c:ser>
        <c:ser>
          <c:idx val="7"/>
          <c:order val="6"/>
          <c:tx>
            <c:strRef>
              <c:f>HACIENDA!$A$314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HACIENDA!$E$314:$E$325</c:f>
              <c:numCache>
                <c:formatCode>0.000</c:formatCode>
                <c:ptCount val="12"/>
                <c:pt idx="0">
                  <c:v>3.5790000000000002</c:v>
                </c:pt>
                <c:pt idx="1">
                  <c:v>3.6389999999999998</c:v>
                </c:pt>
                <c:pt idx="2">
                  <c:v>3.734</c:v>
                </c:pt>
                <c:pt idx="3">
                  <c:v>3.7549999999999999</c:v>
                </c:pt>
                <c:pt idx="4">
                  <c:v>3.79</c:v>
                </c:pt>
                <c:pt idx="5">
                  <c:v>3.851</c:v>
                </c:pt>
                <c:pt idx="6">
                  <c:v>3.9790000000000001</c:v>
                </c:pt>
                <c:pt idx="7">
                  <c:v>4.0960000000000001</c:v>
                </c:pt>
                <c:pt idx="8">
                  <c:v>4.0679999999999996</c:v>
                </c:pt>
                <c:pt idx="9">
                  <c:v>4.0419999999999998</c:v>
                </c:pt>
                <c:pt idx="10">
                  <c:v>4.1319999999999997</c:v>
                </c:pt>
                <c:pt idx="11">
                  <c:v>4.165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D-4446-BA9B-D994CAAFEC24}"/>
            </c:ext>
          </c:extLst>
        </c:ser>
        <c:ser>
          <c:idx val="6"/>
          <c:order val="7"/>
          <c:tx>
            <c:strRef>
              <c:f>HACIENDA!$A$337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HACIENDA!$E$326:$E$337</c:f>
              <c:numCache>
                <c:formatCode>0.000</c:formatCode>
                <c:ptCount val="12"/>
                <c:pt idx="0">
                  <c:v>4.2160000000000002</c:v>
                </c:pt>
                <c:pt idx="1">
                  <c:v>4.2699999999999996</c:v>
                </c:pt>
                <c:pt idx="2">
                  <c:v>4.5069999999999997</c:v>
                </c:pt>
                <c:pt idx="3">
                  <c:v>4.6230000000000002</c:v>
                </c:pt>
                <c:pt idx="4">
                  <c:v>4.681</c:v>
                </c:pt>
                <c:pt idx="5">
                  <c:v>4.9000000000000004</c:v>
                </c:pt>
                <c:pt idx="6">
                  <c:v>5.0979999999999999</c:v>
                </c:pt>
                <c:pt idx="7">
                  <c:v>5.1609999999999996</c:v>
                </c:pt>
                <c:pt idx="8">
                  <c:v>5.3220000000000001</c:v>
                </c:pt>
                <c:pt idx="9">
                  <c:v>5.4640000000000004</c:v>
                </c:pt>
                <c:pt idx="10">
                  <c:v>5.3550000000000004</c:v>
                </c:pt>
                <c:pt idx="11">
                  <c:v>5.2969999999999997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E-41F2-B206-04490667F190}"/>
            </c:ext>
          </c:extLst>
        </c:ser>
        <c:ser>
          <c:idx val="8"/>
          <c:order val="8"/>
          <c:tx>
            <c:strRef>
              <c:f>HACIENDA!$A$338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noFill/>
              </a:ln>
            </c:spPr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HACIENDA!$E$338:$E$344</c:f>
              <c:numCache>
                <c:formatCode>0.000</c:formatCode>
                <c:ptCount val="7"/>
                <c:pt idx="0">
                  <c:v>5.37</c:v>
                </c:pt>
                <c:pt idx="1">
                  <c:v>5.6180000000000003</c:v>
                </c:pt>
                <c:pt idx="2">
                  <c:v>5.6520000000000001</c:v>
                </c:pt>
                <c:pt idx="3">
                  <c:v>5.5620000000000003</c:v>
                </c:pt>
                <c:pt idx="4">
                  <c:v>5.6849999999999996</c:v>
                </c:pt>
                <c:pt idx="5">
                  <c:v>5.7450000000000001</c:v>
                </c:pt>
                <c:pt idx="6">
                  <c:v>5.851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7-44B8-97E4-216BA378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196736"/>
        <c:axId val="17920633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2019</c:v>
                </c:tx>
                <c:spPr>
                  <a:ln>
                    <a:solidFill>
                      <a:schemeClr val="accent1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HACIENDA!$E$254:$E$265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3.3340000000000001</c:v>
                      </c:pt>
                      <c:pt idx="1">
                        <c:v>3.45</c:v>
                      </c:pt>
                      <c:pt idx="2">
                        <c:v>3.4870000000000001</c:v>
                      </c:pt>
                      <c:pt idx="3">
                        <c:v>3.4390000000000001</c:v>
                      </c:pt>
                      <c:pt idx="4">
                        <c:v>3.6589999999999998</c:v>
                      </c:pt>
                      <c:pt idx="5">
                        <c:v>3.9279999999999999</c:v>
                      </c:pt>
                      <c:pt idx="6">
                        <c:v>4.0640000000000001</c:v>
                      </c:pt>
                      <c:pt idx="7">
                        <c:v>4.0670000000000002</c:v>
                      </c:pt>
                      <c:pt idx="8">
                        <c:v>4.0880000000000001</c:v>
                      </c:pt>
                      <c:pt idx="9">
                        <c:v>4.2009999999999996</c:v>
                      </c:pt>
                      <c:pt idx="10">
                        <c:v>4.3129999999999997</c:v>
                      </c:pt>
                      <c:pt idx="11">
                        <c:v>4.2430000000000003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5403-4D48-BC15-EEB93EEEC2DD}"/>
                  </c:ext>
                </c:extLst>
              </c15:ser>
            </c15:filteredLineSeries>
            <c15:filteredLineSeries>
              <c15:ser>
                <c:idx val="5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HACIENDA!$A$277</c15:sqref>
                        </c15:formulaRef>
                      </c:ext>
                    </c:extLst>
                    <c:strCache>
                      <c:ptCount val="1"/>
                      <c:pt idx="0">
                        <c:v>2020</c:v>
                      </c:pt>
                    </c:strCache>
                  </c:strRef>
                </c:tx>
                <c:spPr>
                  <a:ln>
                    <a:solidFill>
                      <a:schemeClr val="accent6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HACIENDA!$E$266:$E$277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3.9689999999999999</c:v>
                      </c:pt>
                      <c:pt idx="1">
                        <c:v>3.919</c:v>
                      </c:pt>
                      <c:pt idx="2">
                        <c:v>3.7269999999999999</c:v>
                      </c:pt>
                      <c:pt idx="3">
                        <c:v>3.294</c:v>
                      </c:pt>
                      <c:pt idx="4">
                        <c:v>3.4590000000000001</c:v>
                      </c:pt>
                      <c:pt idx="5">
                        <c:v>3.4849999999999999</c:v>
                      </c:pt>
                      <c:pt idx="6">
                        <c:v>3.512</c:v>
                      </c:pt>
                      <c:pt idx="7">
                        <c:v>3.6520000000000001</c:v>
                      </c:pt>
                      <c:pt idx="8">
                        <c:v>3.4860000000000002</c:v>
                      </c:pt>
                      <c:pt idx="9">
                        <c:v>3.3679999999999999</c:v>
                      </c:pt>
                      <c:pt idx="10">
                        <c:v>3.3570000000000002</c:v>
                      </c:pt>
                      <c:pt idx="11">
                        <c:v>3.1789999999999998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403-4D48-BC15-EEB93EEEC2D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HACIENDA!$A$278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HACIENDA!$E$278:$E$289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3.2810000000000001</c:v>
                      </c:pt>
                      <c:pt idx="1">
                        <c:v>3.5049999999999999</c:v>
                      </c:pt>
                      <c:pt idx="2">
                        <c:v>3.613</c:v>
                      </c:pt>
                      <c:pt idx="3">
                        <c:v>3.625</c:v>
                      </c:pt>
                      <c:pt idx="4">
                        <c:v>3.911</c:v>
                      </c:pt>
                      <c:pt idx="5">
                        <c:v>4.0490000000000004</c:v>
                      </c:pt>
                      <c:pt idx="6">
                        <c:v>4.2060000000000004</c:v>
                      </c:pt>
                      <c:pt idx="7">
                        <c:v>4.4240000000000004</c:v>
                      </c:pt>
                      <c:pt idx="8">
                        <c:v>4.4589999999999996</c:v>
                      </c:pt>
                      <c:pt idx="9">
                        <c:v>4.6710000000000003</c:v>
                      </c:pt>
                      <c:pt idx="10">
                        <c:v>4.4749999999999996</c:v>
                      </c:pt>
                      <c:pt idx="11">
                        <c:v>4.3520000000000003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403-4D48-BC15-EEB93EEEC2DD}"/>
                  </c:ext>
                </c:extLst>
              </c15:ser>
            </c15:filteredLineSeries>
          </c:ext>
        </c:extLst>
      </c:lineChart>
      <c:catAx>
        <c:axId val="19019673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5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179206336"/>
        <c:crosses val="autoZero"/>
        <c:auto val="1"/>
        <c:lblAlgn val="ctr"/>
        <c:lblOffset val="100"/>
        <c:noMultiLvlLbl val="0"/>
      </c:catAx>
      <c:valAx>
        <c:axId val="179206336"/>
        <c:scaling>
          <c:orientation val="minMax"/>
          <c:min val="2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05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190196736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91060957413137145"/>
          <c:y val="0.43663115445996387"/>
          <c:w val="6.880523389872828E-2"/>
          <c:h val="0.16414965348371396"/>
        </c:manualLayout>
      </c:layout>
      <c:overlay val="0"/>
      <c:txPr>
        <a:bodyPr/>
        <a:lstStyle/>
        <a:p>
          <a:pPr>
            <a:defRPr sz="800"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UY"/>
        </a:p>
      </c:txPr>
    </c:legend>
    <c:plotVisOnly val="1"/>
    <c:dispBlanksAs val="gap"/>
    <c:showDLblsOverMax val="0"/>
  </c:chart>
  <c:txPr>
    <a:bodyPr/>
    <a:lstStyle/>
    <a:p>
      <a:pPr>
        <a:defRPr sz="900"/>
      </a:pPr>
      <a:endParaRPr lang="es-UY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EVOLUCION MENSUAL DEL PRECIO DE LA VACA GORDA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200">
                <a:latin typeface="Verdana" panose="020B0604030504040204" pitchFamily="34" charset="0"/>
                <a:ea typeface="Verdana" panose="020B0604030504040204" pitchFamily="34" charset="0"/>
              </a:rPr>
              <a:t>USD/kg en 4ta. Balanza. Valor contado-Puesto en Frigorífico. 2022- 2026</a:t>
            </a:r>
          </a:p>
        </c:rich>
      </c:tx>
      <c:layout>
        <c:manualLayout>
          <c:xMode val="edge"/>
          <c:yMode val="edge"/>
          <c:x val="0.21096922206758051"/>
          <c:y val="3.84285453999300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466928835351318E-2"/>
          <c:y val="0.16840184820644721"/>
          <c:w val="0.82160433816921885"/>
          <c:h val="0.70465066815633859"/>
        </c:manualLayout>
      </c:layout>
      <c:lineChart>
        <c:grouping val="standard"/>
        <c:varyColors val="0"/>
        <c:ser>
          <c:idx val="3"/>
          <c:order val="3"/>
          <c:tx>
            <c:v>2022</c:v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HACIENDA!$H$290:$H$301</c:f>
              <c:numCache>
                <c:formatCode>0.000</c:formatCode>
                <c:ptCount val="12"/>
                <c:pt idx="0">
                  <c:v>4.0720000000000001</c:v>
                </c:pt>
                <c:pt idx="1">
                  <c:v>4.3920000000000003</c:v>
                </c:pt>
                <c:pt idx="2">
                  <c:v>4.7750000000000004</c:v>
                </c:pt>
                <c:pt idx="3">
                  <c:v>5.056</c:v>
                </c:pt>
                <c:pt idx="4">
                  <c:v>5.1980000000000004</c:v>
                </c:pt>
                <c:pt idx="5">
                  <c:v>5.1159999999999997</c:v>
                </c:pt>
                <c:pt idx="6">
                  <c:v>5.0010000000000003</c:v>
                </c:pt>
                <c:pt idx="7">
                  <c:v>4.8209999999999997</c:v>
                </c:pt>
                <c:pt idx="8">
                  <c:v>4.4320000000000004</c:v>
                </c:pt>
                <c:pt idx="9">
                  <c:v>3.5329999999999999</c:v>
                </c:pt>
                <c:pt idx="10">
                  <c:v>3.234</c:v>
                </c:pt>
                <c:pt idx="11">
                  <c:v>3.2490000000000001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C7-4DFC-BF92-CF95580E3991}"/>
            </c:ext>
          </c:extLst>
        </c:ser>
        <c:ser>
          <c:idx val="0"/>
          <c:order val="4"/>
          <c:tx>
            <c:strRef>
              <c:f>HACIENDA!$A$310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HACIENDA!$H$302:$H$313</c:f>
              <c:numCache>
                <c:formatCode>0.000</c:formatCode>
                <c:ptCount val="12"/>
                <c:pt idx="0">
                  <c:v>3.1440000000000001</c:v>
                </c:pt>
                <c:pt idx="1">
                  <c:v>3.2679999999999998</c:v>
                </c:pt>
                <c:pt idx="2">
                  <c:v>3.6829999999999998</c:v>
                </c:pt>
                <c:pt idx="3">
                  <c:v>3.8919999999999999</c:v>
                </c:pt>
                <c:pt idx="4">
                  <c:v>3.8380000000000001</c:v>
                </c:pt>
                <c:pt idx="5">
                  <c:v>3.69</c:v>
                </c:pt>
                <c:pt idx="6">
                  <c:v>3.395</c:v>
                </c:pt>
                <c:pt idx="7">
                  <c:v>3.3290000000000002</c:v>
                </c:pt>
                <c:pt idx="8">
                  <c:v>3.0249999999999999</c:v>
                </c:pt>
                <c:pt idx="9">
                  <c:v>2.7989999999999999</c:v>
                </c:pt>
                <c:pt idx="10">
                  <c:v>2.806</c:v>
                </c:pt>
                <c:pt idx="11">
                  <c:v>2.9369999999999998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8E-4F43-AFA0-A1EC517F1556}"/>
            </c:ext>
          </c:extLst>
        </c:ser>
        <c:ser>
          <c:idx val="5"/>
          <c:order val="5"/>
          <c:tx>
            <c:strRef>
              <c:f>HACIENDA!$A$325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HACIENDA!$H$314:$H$325</c:f>
              <c:numCache>
                <c:formatCode>0.000</c:formatCode>
                <c:ptCount val="12"/>
                <c:pt idx="0">
                  <c:v>3.153</c:v>
                </c:pt>
                <c:pt idx="1">
                  <c:v>3.1760000000000002</c:v>
                </c:pt>
                <c:pt idx="2">
                  <c:v>3.3490000000000002</c:v>
                </c:pt>
                <c:pt idx="3">
                  <c:v>3.3769999999999998</c:v>
                </c:pt>
                <c:pt idx="4">
                  <c:v>3.3769999999999998</c:v>
                </c:pt>
                <c:pt idx="5">
                  <c:v>3.4809999999999999</c:v>
                </c:pt>
                <c:pt idx="6">
                  <c:v>3.637</c:v>
                </c:pt>
                <c:pt idx="7">
                  <c:v>3.7269999999999999</c:v>
                </c:pt>
                <c:pt idx="8">
                  <c:v>3.73</c:v>
                </c:pt>
                <c:pt idx="9">
                  <c:v>3.7069999999999999</c:v>
                </c:pt>
                <c:pt idx="10">
                  <c:v>3.8050000000000002</c:v>
                </c:pt>
                <c:pt idx="11">
                  <c:v>3.855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5-4361-924C-96DAA73CC84E}"/>
            </c:ext>
          </c:extLst>
        </c:ser>
        <c:ser>
          <c:idx val="6"/>
          <c:order val="6"/>
          <c:tx>
            <c:strRef>
              <c:f>HACIENDA!$A$337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HACIENDA!$H$326:$H$337</c:f>
              <c:numCache>
                <c:formatCode>0.000</c:formatCode>
                <c:ptCount val="12"/>
                <c:pt idx="0">
                  <c:v>3.8889999999999998</c:v>
                </c:pt>
                <c:pt idx="1">
                  <c:v>3.9039999999999999</c:v>
                </c:pt>
                <c:pt idx="2">
                  <c:v>4.1740000000000004</c:v>
                </c:pt>
                <c:pt idx="3">
                  <c:v>4.319</c:v>
                </c:pt>
                <c:pt idx="4">
                  <c:v>4.3920000000000003</c:v>
                </c:pt>
                <c:pt idx="5">
                  <c:v>4.6779999999999999</c:v>
                </c:pt>
                <c:pt idx="6">
                  <c:v>4.8230000000000004</c:v>
                </c:pt>
                <c:pt idx="7">
                  <c:v>4.8710000000000004</c:v>
                </c:pt>
                <c:pt idx="8">
                  <c:v>5.0869999999999997</c:v>
                </c:pt>
                <c:pt idx="9">
                  <c:v>5.17</c:v>
                </c:pt>
                <c:pt idx="10">
                  <c:v>4.9059999999999997</c:v>
                </c:pt>
                <c:pt idx="11">
                  <c:v>4.8029999999999999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08-40DB-8B00-39089AAAC845}"/>
            </c:ext>
          </c:extLst>
        </c:ser>
        <c:ser>
          <c:idx val="7"/>
          <c:order val="7"/>
          <c:tx>
            <c:strRef>
              <c:f>HACIENDA!$A$344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noFill/>
              </a:ln>
            </c:spPr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HACIENDA!$H$338:$H$344</c:f>
              <c:numCache>
                <c:formatCode>0.000</c:formatCode>
                <c:ptCount val="7"/>
                <c:pt idx="0">
                  <c:v>4.9130000000000003</c:v>
                </c:pt>
                <c:pt idx="1">
                  <c:v>5.2309999999999999</c:v>
                </c:pt>
                <c:pt idx="2">
                  <c:v>5.2640000000000002</c:v>
                </c:pt>
                <c:pt idx="3">
                  <c:v>4.9969999999999999</c:v>
                </c:pt>
                <c:pt idx="4">
                  <c:v>5.2729999999999997</c:v>
                </c:pt>
                <c:pt idx="5">
                  <c:v>5.3079999999999998</c:v>
                </c:pt>
                <c:pt idx="6">
                  <c:v>5.3369999999999997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5-4B0B-9354-A72BF3733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450560"/>
        <c:axId val="14451622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2019</c:v>
                </c:tx>
                <c:spPr>
                  <a:ln>
                    <a:solidFill>
                      <a:schemeClr val="accent1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HACIENDA!$H$254:$H$265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3.0880000000000001</c:v>
                      </c:pt>
                      <c:pt idx="1">
                        <c:v>3.1259999999999999</c:v>
                      </c:pt>
                      <c:pt idx="2">
                        <c:v>3.2149999999999999</c:v>
                      </c:pt>
                      <c:pt idx="3">
                        <c:v>3.2210000000000001</c:v>
                      </c:pt>
                      <c:pt idx="4">
                        <c:v>3.339</c:v>
                      </c:pt>
                      <c:pt idx="5">
                        <c:v>3.661</c:v>
                      </c:pt>
                      <c:pt idx="6">
                        <c:v>3.84</c:v>
                      </c:pt>
                      <c:pt idx="7">
                        <c:v>3.8149999999999999</c:v>
                      </c:pt>
                      <c:pt idx="8">
                        <c:v>3.8319999999999999</c:v>
                      </c:pt>
                      <c:pt idx="9">
                        <c:v>3.9670000000000001</c:v>
                      </c:pt>
                      <c:pt idx="10">
                        <c:v>4.1159999999999997</c:v>
                      </c:pt>
                      <c:pt idx="11">
                        <c:v>3.972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18C7-4DFC-BF92-CF95580E399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2020</c:v>
                </c:tx>
                <c:spPr>
                  <a:ln>
                    <a:solidFill>
                      <a:schemeClr val="accent6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HACIENDA!$H$266:$H$277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3.6030000000000002</c:v>
                      </c:pt>
                      <c:pt idx="1">
                        <c:v>3.3439999999999999</c:v>
                      </c:pt>
                      <c:pt idx="2">
                        <c:v>3.2029999999999998</c:v>
                      </c:pt>
                      <c:pt idx="3">
                        <c:v>2.9820000000000002</c:v>
                      </c:pt>
                      <c:pt idx="4">
                        <c:v>3.08</c:v>
                      </c:pt>
                      <c:pt idx="5">
                        <c:v>3.1120000000000001</c:v>
                      </c:pt>
                      <c:pt idx="6">
                        <c:v>3.2080000000000002</c:v>
                      </c:pt>
                      <c:pt idx="7">
                        <c:v>3.234</c:v>
                      </c:pt>
                      <c:pt idx="8">
                        <c:v>3.1549999999999998</c:v>
                      </c:pt>
                      <c:pt idx="9">
                        <c:v>3.073</c:v>
                      </c:pt>
                      <c:pt idx="10">
                        <c:v>2.851</c:v>
                      </c:pt>
                      <c:pt idx="11">
                        <c:v>2.8220000000000001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1ED-4E38-948A-6D9CCCEDEB0F}"/>
                  </c:ext>
                </c:extLst>
              </c15:ser>
            </c15:filteredLineSeries>
            <c15:filteredLineSeries>
              <c15:ser>
                <c:idx val="4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HACIENDA!$A$278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HACIENDA!$H$278:$H$289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2.9710000000000001</c:v>
                      </c:pt>
                      <c:pt idx="1">
                        <c:v>3.1379999999999999</c:v>
                      </c:pt>
                      <c:pt idx="2">
                        <c:v>3.3439999999999999</c:v>
                      </c:pt>
                      <c:pt idx="3">
                        <c:v>3.3570000000000002</c:v>
                      </c:pt>
                      <c:pt idx="4">
                        <c:v>3.6</c:v>
                      </c:pt>
                      <c:pt idx="5">
                        <c:v>3.7719999999999998</c:v>
                      </c:pt>
                      <c:pt idx="6">
                        <c:v>3.91</c:v>
                      </c:pt>
                      <c:pt idx="7">
                        <c:v>4.093</c:v>
                      </c:pt>
                      <c:pt idx="8">
                        <c:v>4.1269999999999998</c:v>
                      </c:pt>
                      <c:pt idx="9">
                        <c:v>4.3789999999999996</c:v>
                      </c:pt>
                      <c:pt idx="10">
                        <c:v>4.077</c:v>
                      </c:pt>
                      <c:pt idx="11">
                        <c:v>3.9809999999999999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21ED-4E38-948A-6D9CCCEDEB0F}"/>
                  </c:ext>
                </c:extLst>
              </c15:ser>
            </c15:filteredLineSeries>
          </c:ext>
        </c:extLst>
      </c:lineChart>
      <c:catAx>
        <c:axId val="1524505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144516224"/>
        <c:crosses val="autoZero"/>
        <c:auto val="1"/>
        <c:lblAlgn val="ctr"/>
        <c:lblOffset val="100"/>
        <c:noMultiLvlLbl val="0"/>
      </c:catAx>
      <c:valAx>
        <c:axId val="144516224"/>
        <c:scaling>
          <c:orientation val="minMax"/>
          <c:min val="2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152450560"/>
        <c:crosses val="autoZero"/>
        <c:crossBetween val="between"/>
        <c:majorUnit val="0.25"/>
      </c:valAx>
    </c:plotArea>
    <c:legend>
      <c:legendPos val="r"/>
      <c:overlay val="0"/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UY"/>
        </a:p>
      </c:txPr>
    </c:legend>
    <c:plotVisOnly val="1"/>
    <c:dispBlanksAs val="gap"/>
    <c:showDLblsOverMax val="0"/>
  </c:chart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UY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 b="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EVOLUCION MENSUAL DEL PRECIO DE LA VAQUILLONA GORDA</a:t>
            </a:r>
          </a:p>
          <a:p>
            <a:pPr>
              <a:defRPr sz="1200" b="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200" b="0">
                <a:latin typeface="Verdana" panose="020B0604030504040204" pitchFamily="34" charset="0"/>
                <a:ea typeface="Verdana" panose="020B0604030504040204" pitchFamily="34" charset="0"/>
              </a:rPr>
              <a:t>USD/kg en 4ta. Balanza. Valor contado-Puesto en Frigorífico. 2022- 2026</a:t>
            </a:r>
          </a:p>
          <a:p>
            <a:pPr>
              <a:defRPr sz="1200" b="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n-US" sz="1200" b="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6899989196265719"/>
          <c:y val="1.34129106281977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466928835351318E-2"/>
          <c:y val="0.16840184820644721"/>
          <c:w val="0.82160433816921885"/>
          <c:h val="0.70465066815633859"/>
        </c:manualLayout>
      </c:layout>
      <c:lineChart>
        <c:grouping val="standard"/>
        <c:varyColors val="0"/>
        <c:ser>
          <c:idx val="3"/>
          <c:order val="3"/>
          <c:tx>
            <c:v>2022</c:v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HACIENDA!$J$290:$J$301</c:f>
              <c:numCache>
                <c:formatCode>0.000</c:formatCode>
                <c:ptCount val="12"/>
                <c:pt idx="0">
                  <c:v>4.2850000000000001</c:v>
                </c:pt>
                <c:pt idx="1">
                  <c:v>4.5960000000000001</c:v>
                </c:pt>
                <c:pt idx="2">
                  <c:v>4.8890000000000002</c:v>
                </c:pt>
                <c:pt idx="3">
                  <c:v>5.1859999999999999</c:v>
                </c:pt>
                <c:pt idx="4">
                  <c:v>5.3209999999999997</c:v>
                </c:pt>
                <c:pt idx="5">
                  <c:v>5.2469999999999999</c:v>
                </c:pt>
                <c:pt idx="6">
                  <c:v>5.2190000000000003</c:v>
                </c:pt>
                <c:pt idx="7">
                  <c:v>5.1070000000000002</c:v>
                </c:pt>
                <c:pt idx="8">
                  <c:v>4.7130000000000001</c:v>
                </c:pt>
                <c:pt idx="9">
                  <c:v>3.819</c:v>
                </c:pt>
                <c:pt idx="10">
                  <c:v>3.6869999999999998</c:v>
                </c:pt>
                <c:pt idx="11">
                  <c:v>3.597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94-4F89-BD25-B1405CC15687}"/>
            </c:ext>
          </c:extLst>
        </c:ser>
        <c:ser>
          <c:idx val="4"/>
          <c:order val="4"/>
          <c:tx>
            <c:strRef>
              <c:f>HACIENDA!$A$313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HACIENDA!$J$302:$J$313</c:f>
              <c:numCache>
                <c:formatCode>0.000</c:formatCode>
                <c:ptCount val="12"/>
                <c:pt idx="0">
                  <c:v>3.6949999999999998</c:v>
                </c:pt>
                <c:pt idx="1">
                  <c:v>3.7789999999999999</c:v>
                </c:pt>
                <c:pt idx="2">
                  <c:v>3.9780000000000002</c:v>
                </c:pt>
                <c:pt idx="3">
                  <c:v>4.2249999999999996</c:v>
                </c:pt>
                <c:pt idx="4">
                  <c:v>4.2430000000000003</c:v>
                </c:pt>
                <c:pt idx="5">
                  <c:v>3.9990000000000001</c:v>
                </c:pt>
                <c:pt idx="6">
                  <c:v>3.6429999999999998</c:v>
                </c:pt>
                <c:pt idx="7">
                  <c:v>3.7269999999999999</c:v>
                </c:pt>
                <c:pt idx="8">
                  <c:v>3.323</c:v>
                </c:pt>
                <c:pt idx="9">
                  <c:v>3.133</c:v>
                </c:pt>
                <c:pt idx="10">
                  <c:v>3.1960000000000002</c:v>
                </c:pt>
                <c:pt idx="11">
                  <c:v>3.141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9-43E1-AB94-84C5BC5A34AA}"/>
            </c:ext>
          </c:extLst>
        </c:ser>
        <c:ser>
          <c:idx val="6"/>
          <c:order val="5"/>
          <c:tx>
            <c:strRef>
              <c:f>HACIENDA!$A$325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HACIENDA!$J$314:$J$325</c:f>
              <c:numCache>
                <c:formatCode>0.000</c:formatCode>
                <c:ptCount val="12"/>
                <c:pt idx="0">
                  <c:v>3.3969999999999998</c:v>
                </c:pt>
                <c:pt idx="1">
                  <c:v>3.5350000000000001</c:v>
                </c:pt>
                <c:pt idx="2">
                  <c:v>3.609</c:v>
                </c:pt>
                <c:pt idx="3">
                  <c:v>3.5840000000000001</c:v>
                </c:pt>
                <c:pt idx="4">
                  <c:v>3.661</c:v>
                </c:pt>
                <c:pt idx="5">
                  <c:v>3.6779999999999999</c:v>
                </c:pt>
                <c:pt idx="6">
                  <c:v>3.8879999999999999</c:v>
                </c:pt>
                <c:pt idx="7">
                  <c:v>3.9790000000000001</c:v>
                </c:pt>
                <c:pt idx="8">
                  <c:v>4.0060000000000002</c:v>
                </c:pt>
                <c:pt idx="9">
                  <c:v>3.952</c:v>
                </c:pt>
                <c:pt idx="10">
                  <c:v>4.0490000000000004</c:v>
                </c:pt>
                <c:pt idx="11">
                  <c:v>4.0759999999999996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1-48E0-B2BC-4F99E9696173}"/>
            </c:ext>
          </c:extLst>
        </c:ser>
        <c:ser>
          <c:idx val="5"/>
          <c:order val="6"/>
          <c:tx>
            <c:strRef>
              <c:f>HACIENDA!$A$337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HACIENDA!$J$326:$J$337</c:f>
              <c:numCache>
                <c:formatCode>0.000</c:formatCode>
                <c:ptCount val="12"/>
                <c:pt idx="0">
                  <c:v>4.1340000000000003</c:v>
                </c:pt>
                <c:pt idx="1">
                  <c:v>4.1909999999999998</c:v>
                </c:pt>
                <c:pt idx="2">
                  <c:v>4.3840000000000003</c:v>
                </c:pt>
                <c:pt idx="3">
                  <c:v>4.5309999999999997</c:v>
                </c:pt>
                <c:pt idx="4">
                  <c:v>4.6079999999999997</c:v>
                </c:pt>
                <c:pt idx="5">
                  <c:v>4.8250000000000002</c:v>
                </c:pt>
                <c:pt idx="6">
                  <c:v>4.9850000000000003</c:v>
                </c:pt>
                <c:pt idx="7">
                  <c:v>5.0579999999999998</c:v>
                </c:pt>
                <c:pt idx="8">
                  <c:v>5.2169999999999996</c:v>
                </c:pt>
                <c:pt idx="9">
                  <c:v>5.343</c:v>
                </c:pt>
                <c:pt idx="10">
                  <c:v>5.2409999999999997</c:v>
                </c:pt>
                <c:pt idx="11">
                  <c:v>5.1749999999999998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B-4B8E-8888-F0D8B8275825}"/>
            </c:ext>
          </c:extLst>
        </c:ser>
        <c:ser>
          <c:idx val="7"/>
          <c:order val="7"/>
          <c:tx>
            <c:strRef>
              <c:f>HACIENDA!$A$344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noFill/>
              </a:ln>
            </c:spPr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HACIENDA!$J$338:$J$344</c:f>
              <c:numCache>
                <c:formatCode>0.000</c:formatCode>
                <c:ptCount val="7"/>
                <c:pt idx="0">
                  <c:v>5.25</c:v>
                </c:pt>
                <c:pt idx="1">
                  <c:v>5.52</c:v>
                </c:pt>
                <c:pt idx="2">
                  <c:v>5.56</c:v>
                </c:pt>
                <c:pt idx="3">
                  <c:v>5.476</c:v>
                </c:pt>
                <c:pt idx="4">
                  <c:v>5.6749999999999998</c:v>
                </c:pt>
                <c:pt idx="5">
                  <c:v>5.6779999999999999</c:v>
                </c:pt>
                <c:pt idx="6">
                  <c:v>5.7880000000000003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9-4426-99B6-13927F5D9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529408"/>
        <c:axId val="14451910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2019</c:v>
                </c:tx>
                <c:spPr>
                  <a:ln>
                    <a:solidFill>
                      <a:schemeClr val="accent1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HACIENDA!$J$254:$J$265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3.2639999999999998</c:v>
                      </c:pt>
                      <c:pt idx="1">
                        <c:v>3.4929999999999999</c:v>
                      </c:pt>
                      <c:pt idx="2">
                        <c:v>3.43</c:v>
                      </c:pt>
                      <c:pt idx="3">
                        <c:v>3.3380000000000001</c:v>
                      </c:pt>
                      <c:pt idx="4">
                        <c:v>3.6019999999999999</c:v>
                      </c:pt>
                      <c:pt idx="5">
                        <c:v>3.851</c:v>
                      </c:pt>
                      <c:pt idx="6">
                        <c:v>3.9460000000000002</c:v>
                      </c:pt>
                      <c:pt idx="7">
                        <c:v>3.9740000000000002</c:v>
                      </c:pt>
                      <c:pt idx="8">
                        <c:v>3.99</c:v>
                      </c:pt>
                      <c:pt idx="9">
                        <c:v>4.0999999999999996</c:v>
                      </c:pt>
                      <c:pt idx="10">
                        <c:v>4.1989999999999998</c:v>
                      </c:pt>
                      <c:pt idx="11">
                        <c:v>4.1749999999999998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8D94-4F89-BD25-B1405CC15687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2020</c:v>
                </c:tx>
                <c:spPr>
                  <a:ln>
                    <a:solidFill>
                      <a:srgbClr val="FFD732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HACIENDA!$J$266:$J$277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3.8860000000000001</c:v>
                      </c:pt>
                      <c:pt idx="1">
                        <c:v>3.9830000000000001</c:v>
                      </c:pt>
                      <c:pt idx="2">
                        <c:v>3.6619999999999999</c:v>
                      </c:pt>
                      <c:pt idx="3">
                        <c:v>3.2440000000000002</c:v>
                      </c:pt>
                      <c:pt idx="4">
                        <c:v>3.5350000000000001</c:v>
                      </c:pt>
                      <c:pt idx="5">
                        <c:v>3.5190000000000001</c:v>
                      </c:pt>
                      <c:pt idx="6">
                        <c:v>3.3809999999999998</c:v>
                      </c:pt>
                      <c:pt idx="7">
                        <c:v>3.6349999999999998</c:v>
                      </c:pt>
                      <c:pt idx="8">
                        <c:v>3.379</c:v>
                      </c:pt>
                      <c:pt idx="9">
                        <c:v>3.2360000000000002</c:v>
                      </c:pt>
                      <c:pt idx="10">
                        <c:v>3.2170000000000001</c:v>
                      </c:pt>
                      <c:pt idx="11">
                        <c:v>3.077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70AC-4DC8-874F-CAC365D27022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HACIENDA!$A$278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HACIENDA!$J$278:$J$289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3.1749999999999998</c:v>
                      </c:pt>
                      <c:pt idx="1">
                        <c:v>3.4169999999999998</c:v>
                      </c:pt>
                      <c:pt idx="2">
                        <c:v>3.5169999999999999</c:v>
                      </c:pt>
                      <c:pt idx="3">
                        <c:v>3.5129999999999999</c:v>
                      </c:pt>
                      <c:pt idx="4">
                        <c:v>3.8170000000000002</c:v>
                      </c:pt>
                      <c:pt idx="5">
                        <c:v>3.9369999999999998</c:v>
                      </c:pt>
                      <c:pt idx="6">
                        <c:v>4.0069999999999997</c:v>
                      </c:pt>
                      <c:pt idx="7">
                        <c:v>4.24</c:v>
                      </c:pt>
                      <c:pt idx="8">
                        <c:v>4.2619999999999996</c:v>
                      </c:pt>
                      <c:pt idx="9">
                        <c:v>4.49</c:v>
                      </c:pt>
                      <c:pt idx="10">
                        <c:v>4.2770000000000001</c:v>
                      </c:pt>
                      <c:pt idx="11">
                        <c:v>4.1379999999999999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0AC-4DC8-874F-CAC365D27022}"/>
                  </c:ext>
                </c:extLst>
              </c15:ser>
            </c15:filteredLineSeries>
          </c:ext>
        </c:extLst>
      </c:lineChart>
      <c:catAx>
        <c:axId val="15252940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144519104"/>
        <c:crosses val="autoZero"/>
        <c:auto val="1"/>
        <c:lblAlgn val="ctr"/>
        <c:lblOffset val="100"/>
        <c:noMultiLvlLbl val="0"/>
      </c:catAx>
      <c:valAx>
        <c:axId val="144519104"/>
        <c:scaling>
          <c:orientation val="minMax"/>
          <c:min val="2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152529408"/>
        <c:crosses val="autoZero"/>
        <c:crossBetween val="between"/>
        <c:majorUnit val="0.25"/>
      </c:valAx>
    </c:plotArea>
    <c:legend>
      <c:legendPos val="r"/>
      <c:overlay val="0"/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UY"/>
        </a:p>
      </c:txPr>
    </c:legend>
    <c:plotVisOnly val="1"/>
    <c:dispBlanksAs val="gap"/>
    <c:showDLblsOverMax val="0"/>
  </c:chart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UY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/>
              <a:t>EVOLUCION MENSUAL DEL PRECIO DEL CORDERO &gt; 13 KG PESO CANAL</a:t>
            </a:r>
            <a:endParaRPr lang="es-ES" sz="1200" b="1"/>
          </a:p>
          <a:p>
            <a:pPr>
              <a:defRPr sz="1200"/>
            </a:pPr>
            <a:r>
              <a:rPr lang="en-US" sz="1200"/>
              <a:t>USD/kg en gancho. Valor contado-Puesto en Frigorífico. 2022 - 2026</a:t>
            </a:r>
            <a:endParaRPr lang="es-ES" sz="1200"/>
          </a:p>
          <a:p>
            <a:pPr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4255103887876083"/>
          <c:y val="2.08151708022625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466928835351318E-2"/>
          <c:y val="0.16840184820644721"/>
          <c:w val="0.82160433816921885"/>
          <c:h val="0.70465066815633859"/>
        </c:manualLayout>
      </c:layout>
      <c:lineChart>
        <c:grouping val="standard"/>
        <c:varyColors val="0"/>
        <c:ser>
          <c:idx val="3"/>
          <c:order val="3"/>
          <c:tx>
            <c:v>2022</c:v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HACIENDA!$L$290:$L$301</c:f>
              <c:numCache>
                <c:formatCode>0.000</c:formatCode>
                <c:ptCount val="12"/>
                <c:pt idx="0">
                  <c:v>4.1550000000000002</c:v>
                </c:pt>
                <c:pt idx="1">
                  <c:v>4.2869999999999999</c:v>
                </c:pt>
                <c:pt idx="2">
                  <c:v>4.4729999999999999</c:v>
                </c:pt>
                <c:pt idx="3">
                  <c:v>4.726</c:v>
                </c:pt>
                <c:pt idx="4">
                  <c:v>4.8680000000000003</c:v>
                </c:pt>
                <c:pt idx="5">
                  <c:v>4.8600000000000003</c:v>
                </c:pt>
                <c:pt idx="6">
                  <c:v>4.9279999999999999</c:v>
                </c:pt>
                <c:pt idx="7">
                  <c:v>4.99</c:v>
                </c:pt>
                <c:pt idx="8">
                  <c:v>4.742</c:v>
                </c:pt>
                <c:pt idx="9">
                  <c:v>3.8559999999999999</c:v>
                </c:pt>
                <c:pt idx="10">
                  <c:v>3.3079999999999998</c:v>
                </c:pt>
                <c:pt idx="11">
                  <c:v>3.1429999999999998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1E-445F-A660-5B0D7ADC5FE5}"/>
            </c:ext>
          </c:extLst>
        </c:ser>
        <c:ser>
          <c:idx val="5"/>
          <c:order val="4"/>
          <c:tx>
            <c:v>2023</c:v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HACIENDA!$L$302:$L$313</c:f>
              <c:numCache>
                <c:formatCode>0.000</c:formatCode>
                <c:ptCount val="12"/>
                <c:pt idx="0">
                  <c:v>3.1680000000000001</c:v>
                </c:pt>
                <c:pt idx="1">
                  <c:v>3.3359999999999999</c:v>
                </c:pt>
                <c:pt idx="2">
                  <c:v>3.4580000000000002</c:v>
                </c:pt>
                <c:pt idx="3">
                  <c:v>3.5139999999999998</c:v>
                </c:pt>
                <c:pt idx="4">
                  <c:v>3.3260000000000001</c:v>
                </c:pt>
                <c:pt idx="5">
                  <c:v>3.0710000000000002</c:v>
                </c:pt>
                <c:pt idx="6">
                  <c:v>2.99</c:v>
                </c:pt>
                <c:pt idx="7">
                  <c:v>3.0070000000000001</c:v>
                </c:pt>
                <c:pt idx="8">
                  <c:v>3.0409999999999999</c:v>
                </c:pt>
                <c:pt idx="9">
                  <c:v>3.0089999999999999</c:v>
                </c:pt>
                <c:pt idx="10">
                  <c:v>2.8879999999999999</c:v>
                </c:pt>
                <c:pt idx="11">
                  <c:v>2.8260000000000001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3-4DD0-99B5-D8674F1D33BE}"/>
            </c:ext>
          </c:extLst>
        </c:ser>
        <c:ser>
          <c:idx val="6"/>
          <c:order val="5"/>
          <c:tx>
            <c:strRef>
              <c:f>HACIENDA!$A$314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HACIENDA!$L$314:$L$325</c:f>
              <c:numCache>
                <c:formatCode>0.000</c:formatCode>
                <c:ptCount val="12"/>
                <c:pt idx="0">
                  <c:v>2.9710000000000001</c:v>
                </c:pt>
                <c:pt idx="1">
                  <c:v>3.181</c:v>
                </c:pt>
                <c:pt idx="2">
                  <c:v>3.42</c:v>
                </c:pt>
                <c:pt idx="3">
                  <c:v>3.5579999999999998</c:v>
                </c:pt>
                <c:pt idx="4">
                  <c:v>3.6339999999999999</c:v>
                </c:pt>
                <c:pt idx="5">
                  <c:v>3.8450000000000002</c:v>
                </c:pt>
                <c:pt idx="6">
                  <c:v>3.9119999999999999</c:v>
                </c:pt>
                <c:pt idx="7">
                  <c:v>4.1230000000000002</c:v>
                </c:pt>
                <c:pt idx="8">
                  <c:v>4.0410000000000004</c:v>
                </c:pt>
                <c:pt idx="9">
                  <c:v>4.1109999999999998</c:v>
                </c:pt>
                <c:pt idx="10">
                  <c:v>4.202</c:v>
                </c:pt>
                <c:pt idx="11">
                  <c:v>4.226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3-4C8E-B33A-F4C2EA6997DA}"/>
            </c:ext>
          </c:extLst>
        </c:ser>
        <c:ser>
          <c:idx val="4"/>
          <c:order val="6"/>
          <c:tx>
            <c:strRef>
              <c:f>HACIENDA!$A$337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HACIENDA!$L$326:$L$337</c:f>
              <c:numCache>
                <c:formatCode>0.000</c:formatCode>
                <c:ptCount val="12"/>
                <c:pt idx="0">
                  <c:v>4.3319999999999999</c:v>
                </c:pt>
                <c:pt idx="1">
                  <c:v>4.3150000000000004</c:v>
                </c:pt>
                <c:pt idx="2">
                  <c:v>4.43</c:v>
                </c:pt>
                <c:pt idx="3">
                  <c:v>4.4530000000000003</c:v>
                </c:pt>
                <c:pt idx="4">
                  <c:v>4.4630000000000001</c:v>
                </c:pt>
                <c:pt idx="5">
                  <c:v>4.5229999999999997</c:v>
                </c:pt>
                <c:pt idx="6">
                  <c:v>4.7610000000000001</c:v>
                </c:pt>
                <c:pt idx="7">
                  <c:v>5.0449999999999999</c:v>
                </c:pt>
                <c:pt idx="8">
                  <c:v>5.4039999999999999</c:v>
                </c:pt>
                <c:pt idx="9">
                  <c:v>5.67</c:v>
                </c:pt>
                <c:pt idx="10">
                  <c:v>5.819</c:v>
                </c:pt>
                <c:pt idx="11">
                  <c:v>5.7679999999999998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57-4D62-9F10-746B4E2821B0}"/>
            </c:ext>
          </c:extLst>
        </c:ser>
        <c:ser>
          <c:idx val="7"/>
          <c:order val="7"/>
          <c:tx>
            <c:strRef>
              <c:f>HACIENDA!$A$344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noFill/>
              </a:ln>
            </c:spPr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HACIENDA!$J$338:$J$344</c:f>
              <c:numCache>
                <c:formatCode>0.000</c:formatCode>
                <c:ptCount val="7"/>
                <c:pt idx="0">
                  <c:v>5.25</c:v>
                </c:pt>
                <c:pt idx="1">
                  <c:v>5.52</c:v>
                </c:pt>
                <c:pt idx="2">
                  <c:v>5.56</c:v>
                </c:pt>
                <c:pt idx="3">
                  <c:v>5.476</c:v>
                </c:pt>
                <c:pt idx="4">
                  <c:v>5.6749999999999998</c:v>
                </c:pt>
                <c:pt idx="5">
                  <c:v>5.6779999999999999</c:v>
                </c:pt>
                <c:pt idx="6">
                  <c:v>5.7880000000000003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A-4AC9-933F-60033E96D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624640"/>
        <c:axId val="14451852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2019</c:v>
                </c:tx>
                <c:spPr>
                  <a:ln>
                    <a:solidFill>
                      <a:schemeClr val="accent1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HACIENDA!$L$254:$L$265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3.4289999999999998</c:v>
                      </c:pt>
                      <c:pt idx="1">
                        <c:v>3.3769999999999998</c:v>
                      </c:pt>
                      <c:pt idx="2">
                        <c:v>3.3610000000000002</c:v>
                      </c:pt>
                      <c:pt idx="3">
                        <c:v>3.5019999999999998</c:v>
                      </c:pt>
                      <c:pt idx="4">
                        <c:v>3.4940000000000002</c:v>
                      </c:pt>
                      <c:pt idx="5">
                        <c:v>3.7370000000000001</c:v>
                      </c:pt>
                      <c:pt idx="6">
                        <c:v>3.6920000000000002</c:v>
                      </c:pt>
                      <c:pt idx="7">
                        <c:v>3.7770000000000001</c:v>
                      </c:pt>
                      <c:pt idx="8">
                        <c:v>3.8809999999999998</c:v>
                      </c:pt>
                      <c:pt idx="9">
                        <c:v>4.0510000000000002</c:v>
                      </c:pt>
                      <c:pt idx="10">
                        <c:v>4.1639999999999997</c:v>
                      </c:pt>
                      <c:pt idx="11">
                        <c:v>4.1710000000000003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F81E-445F-A660-5B0D7ADC5FE5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2020</c:v>
                </c:tx>
                <c:spPr>
                  <a:ln>
                    <a:solidFill>
                      <a:schemeClr val="accent6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HACIENDA!$L$266:$L$277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4.0129999999999999</c:v>
                      </c:pt>
                      <c:pt idx="1">
                        <c:v>3.8079999999999998</c:v>
                      </c:pt>
                      <c:pt idx="2">
                        <c:v>3.802</c:v>
                      </c:pt>
                      <c:pt idx="3">
                        <c:v>3.5590000000000002</c:v>
                      </c:pt>
                      <c:pt idx="4">
                        <c:v>3.5489999999999999</c:v>
                      </c:pt>
                      <c:pt idx="5">
                        <c:v>3.698</c:v>
                      </c:pt>
                      <c:pt idx="6">
                        <c:v>3.605</c:v>
                      </c:pt>
                      <c:pt idx="7">
                        <c:v>3.593</c:v>
                      </c:pt>
                      <c:pt idx="8">
                        <c:v>3.5419999999999998</c:v>
                      </c:pt>
                      <c:pt idx="9">
                        <c:v>3.6509999999999998</c:v>
                      </c:pt>
                      <c:pt idx="10">
                        <c:v>3.423</c:v>
                      </c:pt>
                      <c:pt idx="11">
                        <c:v>3.0960000000000001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E074-4555-8623-99266DA84EFF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v>2021</c:v>
                </c:tx>
                <c:spPr>
                  <a:ln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HACIENDA!$L$278:$L$289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3.1379999999999999</c:v>
                      </c:pt>
                      <c:pt idx="1">
                        <c:v>3.161</c:v>
                      </c:pt>
                      <c:pt idx="2">
                        <c:v>3.38</c:v>
                      </c:pt>
                      <c:pt idx="3">
                        <c:v>3.621</c:v>
                      </c:pt>
                      <c:pt idx="4">
                        <c:v>3.8260000000000001</c:v>
                      </c:pt>
                      <c:pt idx="5">
                        <c:v>4.0609999999999999</c:v>
                      </c:pt>
                      <c:pt idx="6">
                        <c:v>4.2480000000000002</c:v>
                      </c:pt>
                      <c:pt idx="7">
                        <c:v>4.4989999999999997</c:v>
                      </c:pt>
                      <c:pt idx="8">
                        <c:v>4.7160000000000002</c:v>
                      </c:pt>
                      <c:pt idx="9">
                        <c:v>4.8499999999999996</c:v>
                      </c:pt>
                      <c:pt idx="10">
                        <c:v>4.798</c:v>
                      </c:pt>
                      <c:pt idx="11">
                        <c:v>4.4450000000000003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074-4555-8623-99266DA84EFF}"/>
                  </c:ext>
                </c:extLst>
              </c15:ser>
            </c15:filteredLineSeries>
          </c:ext>
        </c:extLst>
      </c:lineChart>
      <c:catAx>
        <c:axId val="1526246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44518528"/>
        <c:crosses val="autoZero"/>
        <c:auto val="1"/>
        <c:lblAlgn val="ctr"/>
        <c:lblOffset val="100"/>
        <c:noMultiLvlLbl val="0"/>
      </c:catAx>
      <c:valAx>
        <c:axId val="144518528"/>
        <c:scaling>
          <c:orientation val="minMax"/>
          <c:min val="2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crossAx val="15262464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91964517229614462"/>
          <c:y val="0.47346102897012476"/>
          <c:w val="7.2314529914529913E-2"/>
          <c:h val="0.17669870006406679"/>
        </c:manualLayout>
      </c:layout>
      <c:overlay val="0"/>
    </c:legend>
    <c:plotVisOnly val="1"/>
    <c:dispBlanksAs val="gap"/>
    <c:showDLblsOverMax val="0"/>
  </c:chart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es-UY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EVOLUCION MENSUAL DEL PRECIO DE LA OVEJA</a:t>
            </a:r>
            <a:endParaRPr lang="es-ES" sz="1200" b="1">
              <a:latin typeface="Verdana" panose="020B0604030504040204" pitchFamily="34" charset="0"/>
              <a:ea typeface="Verdana" panose="020B0604030504040204" pitchFamily="34" charset="0"/>
            </a:endParaRP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n-US" sz="1200">
                <a:latin typeface="Verdana" panose="020B0604030504040204" pitchFamily="34" charset="0"/>
                <a:ea typeface="Verdana" panose="020B0604030504040204" pitchFamily="34" charset="0"/>
              </a:rPr>
              <a:t>USD/kg en gancho. Valor contado-Puesto en Frigorífico. 2021 -2025 </a:t>
            </a:r>
            <a:endParaRPr lang="es-ES" sz="1200">
              <a:latin typeface="Verdana" panose="020B0604030504040204" pitchFamily="34" charset="0"/>
              <a:ea typeface="Verdana" panose="020B0604030504040204" pitchFamily="34" charset="0"/>
            </a:endParaRP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n-US" sz="120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4255103887876083"/>
          <c:y val="2.081517080226257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466928835351318E-2"/>
          <c:y val="0.16840184820644721"/>
          <c:w val="0.82160433816921885"/>
          <c:h val="0.70465066815633859"/>
        </c:manualLayout>
      </c:layout>
      <c:lineChart>
        <c:grouping val="standard"/>
        <c:varyColors val="0"/>
        <c:ser>
          <c:idx val="3"/>
          <c:order val="3"/>
          <c:tx>
            <c:v>2022</c:v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HACIENDA!$M$290:$M$301</c:f>
              <c:numCache>
                <c:formatCode>0.000</c:formatCode>
                <c:ptCount val="12"/>
                <c:pt idx="0">
                  <c:v>3.6070000000000002</c:v>
                </c:pt>
                <c:pt idx="1">
                  <c:v>3.6589999999999998</c:v>
                </c:pt>
                <c:pt idx="2">
                  <c:v>3.964</c:v>
                </c:pt>
                <c:pt idx="3">
                  <c:v>4.0640000000000001</c:v>
                </c:pt>
                <c:pt idx="4">
                  <c:v>4.202</c:v>
                </c:pt>
                <c:pt idx="5">
                  <c:v>4.1920000000000002</c:v>
                </c:pt>
                <c:pt idx="6">
                  <c:v>4.28</c:v>
                </c:pt>
                <c:pt idx="7">
                  <c:v>4.2949999999999999</c:v>
                </c:pt>
                <c:pt idx="8">
                  <c:v>4.0940000000000003</c:v>
                </c:pt>
                <c:pt idx="9">
                  <c:v>3.1629999999999998</c:v>
                </c:pt>
                <c:pt idx="10">
                  <c:v>2.6560000000000001</c:v>
                </c:pt>
                <c:pt idx="11">
                  <c:v>2.536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B9-45CA-BDF8-16AA16B0BAAE}"/>
            </c:ext>
          </c:extLst>
        </c:ser>
        <c:ser>
          <c:idx val="5"/>
          <c:order val="4"/>
          <c:tx>
            <c:strRef>
              <c:f>HACIENDA!$A$313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HACIENDA!$M$302:$M$313</c:f>
              <c:numCache>
                <c:formatCode>0.000</c:formatCode>
                <c:ptCount val="12"/>
                <c:pt idx="0">
                  <c:v>2.5</c:v>
                </c:pt>
                <c:pt idx="1">
                  <c:v>2.7469999999999999</c:v>
                </c:pt>
                <c:pt idx="2">
                  <c:v>2.9980000000000002</c:v>
                </c:pt>
                <c:pt idx="3">
                  <c:v>3.1240000000000001</c:v>
                </c:pt>
                <c:pt idx="4">
                  <c:v>2.8090000000000002</c:v>
                </c:pt>
                <c:pt idx="5">
                  <c:v>2.5579999999999998</c:v>
                </c:pt>
                <c:pt idx="6">
                  <c:v>2.532</c:v>
                </c:pt>
                <c:pt idx="7">
                  <c:v>2.3969999999999998</c:v>
                </c:pt>
                <c:pt idx="8">
                  <c:v>2.4319999999999999</c:v>
                </c:pt>
                <c:pt idx="9">
                  <c:v>2.3809999999999998</c:v>
                </c:pt>
                <c:pt idx="10">
                  <c:v>2.2029999999999998</c:v>
                </c:pt>
                <c:pt idx="11">
                  <c:v>2.1920000000000002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1-4152-B6E8-E6BDA3B60D39}"/>
            </c:ext>
          </c:extLst>
        </c:ser>
        <c:ser>
          <c:idx val="6"/>
          <c:order val="5"/>
          <c:tx>
            <c:strRef>
              <c:f>HACIENDA!$A$314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HACIENDA!$M$314:$M$325</c:f>
              <c:numCache>
                <c:formatCode>0.000</c:formatCode>
                <c:ptCount val="12"/>
                <c:pt idx="0">
                  <c:v>2.274</c:v>
                </c:pt>
                <c:pt idx="1">
                  <c:v>2.4620000000000002</c:v>
                </c:pt>
                <c:pt idx="2">
                  <c:v>2.5350000000000001</c:v>
                </c:pt>
                <c:pt idx="3">
                  <c:v>2.7410000000000001</c:v>
                </c:pt>
                <c:pt idx="4">
                  <c:v>2.7930000000000001</c:v>
                </c:pt>
                <c:pt idx="5">
                  <c:v>2.9889999999999999</c:v>
                </c:pt>
                <c:pt idx="6">
                  <c:v>3.1110000000000002</c:v>
                </c:pt>
                <c:pt idx="7">
                  <c:v>3.1850000000000001</c:v>
                </c:pt>
                <c:pt idx="8">
                  <c:v>3.1419999999999999</c:v>
                </c:pt>
                <c:pt idx="9">
                  <c:v>3.2509999999999999</c:v>
                </c:pt>
                <c:pt idx="10">
                  <c:v>3.2970000000000002</c:v>
                </c:pt>
                <c:pt idx="11">
                  <c:v>3.2309999999999999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7-495F-88D4-3DCAC45F2A90}"/>
            </c:ext>
          </c:extLst>
        </c:ser>
        <c:ser>
          <c:idx val="4"/>
          <c:order val="6"/>
          <c:tx>
            <c:strRef>
              <c:f>HACIENDA!$A$337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5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HACIENDA!$M$326:$M$337</c:f>
              <c:numCache>
                <c:formatCode>0.000</c:formatCode>
                <c:ptCount val="12"/>
                <c:pt idx="0">
                  <c:v>3.3580000000000001</c:v>
                </c:pt>
                <c:pt idx="1">
                  <c:v>3.2989999999999999</c:v>
                </c:pt>
                <c:pt idx="2">
                  <c:v>3.5249999999999999</c:v>
                </c:pt>
                <c:pt idx="3">
                  <c:v>3.496</c:v>
                </c:pt>
                <c:pt idx="4">
                  <c:v>3.5640000000000001</c:v>
                </c:pt>
                <c:pt idx="5">
                  <c:v>3.6320000000000001</c:v>
                </c:pt>
                <c:pt idx="6">
                  <c:v>3.9</c:v>
                </c:pt>
                <c:pt idx="7">
                  <c:v>4.3029999999999999</c:v>
                </c:pt>
                <c:pt idx="8">
                  <c:v>4.4409999999999998</c:v>
                </c:pt>
                <c:pt idx="9">
                  <c:v>4.7690000000000001</c:v>
                </c:pt>
                <c:pt idx="10">
                  <c:v>4.8339999999999996</c:v>
                </c:pt>
                <c:pt idx="11">
                  <c:v>4.6840000000000002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53-44EE-B39A-EF14F6B9F8E7}"/>
            </c:ext>
          </c:extLst>
        </c:ser>
        <c:ser>
          <c:idx val="7"/>
          <c:order val="7"/>
          <c:tx>
            <c:strRef>
              <c:f>HACIENDA!$A$344</c:f>
              <c:strCache>
                <c:ptCount val="1"/>
                <c:pt idx="0">
                  <c:v>2026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HACIENDA!$C$326:$C$337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HACIENDA!$M$338:$M$344</c:f>
              <c:numCache>
                <c:formatCode>0.000</c:formatCode>
                <c:ptCount val="7"/>
                <c:pt idx="0">
                  <c:v>4.6260000000000003</c:v>
                </c:pt>
                <c:pt idx="1">
                  <c:v>4.7889999999999997</c:v>
                </c:pt>
                <c:pt idx="2">
                  <c:v>4.8490000000000002</c:v>
                </c:pt>
                <c:pt idx="3">
                  <c:v>4.8470000000000004</c:v>
                </c:pt>
                <c:pt idx="4">
                  <c:v>5.12</c:v>
                </c:pt>
                <c:pt idx="5">
                  <c:v>5.0919999999999996</c:v>
                </c:pt>
                <c:pt idx="6">
                  <c:v>5.1100000000000003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2-4F59-921F-3FFB5F711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30496"/>
        <c:axId val="6518883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2019</c:v>
                </c:tx>
                <c:spPr>
                  <a:ln>
                    <a:solidFill>
                      <a:schemeClr val="accent1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HACIENDA!$M$254:$M$265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2.9209999999999998</c:v>
                      </c:pt>
                      <c:pt idx="1">
                        <c:v>2.9689999999999999</c:v>
                      </c:pt>
                      <c:pt idx="2">
                        <c:v>2.9430000000000001</c:v>
                      </c:pt>
                      <c:pt idx="3">
                        <c:v>3.08</c:v>
                      </c:pt>
                      <c:pt idx="4">
                        <c:v>3.121</c:v>
                      </c:pt>
                      <c:pt idx="5">
                        <c:v>3.2040000000000002</c:v>
                      </c:pt>
                      <c:pt idx="6">
                        <c:v>3.431</c:v>
                      </c:pt>
                      <c:pt idx="7">
                        <c:v>3.4119999999999999</c:v>
                      </c:pt>
                      <c:pt idx="8">
                        <c:v>3.613</c:v>
                      </c:pt>
                      <c:pt idx="9">
                        <c:v>3.827</c:v>
                      </c:pt>
                      <c:pt idx="10">
                        <c:v>3.97</c:v>
                      </c:pt>
                      <c:pt idx="11">
                        <c:v>3.9329999999999998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AB9-45CA-BDF8-16AA16B0BAAE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2020</c:v>
                </c:tx>
                <c:spPr>
                  <a:ln>
                    <a:solidFill>
                      <a:schemeClr val="accent6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HACIENDA!$M$266:$M$277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3.6349999999999998</c:v>
                      </c:pt>
                      <c:pt idx="1">
                        <c:v>3.2989999999999999</c:v>
                      </c:pt>
                      <c:pt idx="2">
                        <c:v>3.234</c:v>
                      </c:pt>
                      <c:pt idx="3">
                        <c:v>3.202</c:v>
                      </c:pt>
                      <c:pt idx="4">
                        <c:v>3.0590000000000002</c:v>
                      </c:pt>
                      <c:pt idx="5">
                        <c:v>3.03</c:v>
                      </c:pt>
                      <c:pt idx="6">
                        <c:v>3.0859999999999999</c:v>
                      </c:pt>
                      <c:pt idx="7">
                        <c:v>3.0609999999999999</c:v>
                      </c:pt>
                      <c:pt idx="8">
                        <c:v>3.0249999999999999</c:v>
                      </c:pt>
                      <c:pt idx="9">
                        <c:v>3.093</c:v>
                      </c:pt>
                      <c:pt idx="10">
                        <c:v>2.9820000000000002</c:v>
                      </c:pt>
                      <c:pt idx="11">
                        <c:v>2.8410000000000002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AB9-45CA-BDF8-16AA16B0BAAE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HACIENDA!$A$278</c15:sqref>
                        </c15:formulaRef>
                      </c:ext>
                    </c:extLst>
                    <c:strCache>
                      <c:ptCount val="1"/>
                      <c:pt idx="0">
                        <c:v>2021</c:v>
                      </c:pt>
                    </c:strCache>
                  </c:strRef>
                </c:tx>
                <c:spPr>
                  <a:ln>
                    <a:solidFill>
                      <a:schemeClr val="accent5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HACIENDA!$C$326:$C$337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Set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HACIENDA!$M$278:$M$289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2.8530000000000002</c:v>
                      </c:pt>
                      <c:pt idx="1">
                        <c:v>2.964</c:v>
                      </c:pt>
                      <c:pt idx="2">
                        <c:v>3.1920000000000002</c:v>
                      </c:pt>
                      <c:pt idx="3">
                        <c:v>3.3559999999999999</c:v>
                      </c:pt>
                      <c:pt idx="4">
                        <c:v>3.6019999999999999</c:v>
                      </c:pt>
                      <c:pt idx="5">
                        <c:v>3.8460000000000001</c:v>
                      </c:pt>
                      <c:pt idx="6">
                        <c:v>4.1100000000000003</c:v>
                      </c:pt>
                      <c:pt idx="7">
                        <c:v>4.2069999999999999</c:v>
                      </c:pt>
                      <c:pt idx="8">
                        <c:v>4.3579999999999997</c:v>
                      </c:pt>
                      <c:pt idx="9">
                        <c:v>4.4829999999999997</c:v>
                      </c:pt>
                      <c:pt idx="10">
                        <c:v>4.3630000000000004</c:v>
                      </c:pt>
                      <c:pt idx="11">
                        <c:v>3.9740000000000002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AB9-45CA-BDF8-16AA16B0BAAE}"/>
                  </c:ext>
                </c:extLst>
              </c15:ser>
            </c15:filteredLineSeries>
          </c:ext>
        </c:extLst>
      </c:lineChart>
      <c:catAx>
        <c:axId val="15313049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</a:defRPr>
            </a:pPr>
            <a:endParaRPr lang="es-UY"/>
          </a:p>
        </c:txPr>
        <c:crossAx val="651888320"/>
        <c:crosses val="autoZero"/>
        <c:auto val="1"/>
        <c:lblAlgn val="ctr"/>
        <c:lblOffset val="100"/>
        <c:noMultiLvlLbl val="0"/>
      </c:catAx>
      <c:valAx>
        <c:axId val="651888320"/>
        <c:scaling>
          <c:orientation val="minMax"/>
          <c:min val="2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crossAx val="153130496"/>
        <c:crosses val="autoZero"/>
        <c:crossBetween val="between"/>
        <c:majorUnit val="0.25"/>
      </c:valAx>
    </c:plotArea>
    <c:legend>
      <c:legendPos val="r"/>
      <c:overlay val="0"/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</a:defRPr>
          </a:pPr>
          <a:endParaRPr lang="es-UY"/>
        </a:p>
      </c:txPr>
    </c:legend>
    <c:plotVisOnly val="1"/>
    <c:dispBlanksAs val="gap"/>
    <c:showDLblsOverMax val="0"/>
  </c:chart>
  <c:txPr>
    <a:bodyPr/>
    <a:lstStyle/>
    <a:p>
      <a:pPr algn="ctr">
        <a:defRPr lang="en-US" sz="9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UY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8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761999</xdr:colOff>
      <xdr:row>1</xdr:row>
      <xdr:rowOff>157588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1999" cy="3404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0.00482</cdr:x>
      <cdr:y>0.953</cdr:y>
    </cdr:from>
    <cdr:to>
      <cdr:x>0.22169</cdr:x>
      <cdr:y>0.98894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823" y="5793442"/>
          <a:ext cx="2017059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UY" sz="1200">
              <a:solidFill>
                <a:schemeClr val="bg1">
                  <a:lumMod val="50000"/>
                </a:schemeClr>
              </a:solidFill>
            </a:rPr>
            <a:t>www.inac.uy</a:t>
          </a:r>
        </a:p>
      </cdr:txBody>
    </cdr:sp>
  </cdr:relSizeAnchor>
  <cdr:relSizeAnchor xmlns:cdr="http://schemas.openxmlformats.org/drawingml/2006/chartDrawing">
    <cdr:from>
      <cdr:x>0.61997</cdr:x>
      <cdr:y>0.95582</cdr:y>
    </cdr:from>
    <cdr:to>
      <cdr:x>0.9981</cdr:x>
      <cdr:y>0.99177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766289" y="5810624"/>
          <a:ext cx="3516924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UY" sz="1050">
              <a:solidFill>
                <a:schemeClr val="bg1">
                  <a:lumMod val="50000"/>
                </a:schemeClr>
              </a:solidFill>
            </a:rPr>
            <a:t>GIF</a:t>
          </a:r>
          <a:r>
            <a:rPr lang="es-UY" sz="1050" baseline="0">
              <a:solidFill>
                <a:schemeClr val="bg1">
                  <a:lumMod val="50000"/>
                </a:schemeClr>
              </a:solidFill>
            </a:rPr>
            <a:t> - Gerencia de Información</a:t>
          </a:r>
        </a:p>
        <a:p xmlns:a="http://schemas.openxmlformats.org/drawingml/2006/main">
          <a:pPr algn="r"/>
          <a:endParaRPr lang="es-UY" sz="105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0.00547</cdr:x>
      <cdr:y>0.00841</cdr:y>
    </cdr:from>
    <cdr:to>
      <cdr:x>0.08758</cdr:x>
      <cdr:y>0.06475</cdr:y>
    </cdr:to>
    <cdr:pic>
      <cdr:nvPicPr>
        <cdr:cNvPr id="5" name="2 Imagen">
          <a:extLst xmlns:a="http://schemas.openxmlformats.org/drawingml/2006/main">
            <a:ext uri="{FF2B5EF4-FFF2-40B4-BE49-F238E27FC236}">
              <a16:creationId xmlns:a16="http://schemas.microsoft.com/office/drawing/2014/main" id="{73901464-9A95-444E-8429-7B65CD4ACEA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61999" cy="340468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735" cy="6045459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0.0081</cdr:x>
      <cdr:y>0.94543</cdr:y>
    </cdr:from>
    <cdr:to>
      <cdr:x>0.22497</cdr:x>
      <cdr:y>0.98137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75215" y="5712935"/>
          <a:ext cx="2012805" cy="217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UY" sz="1200">
              <a:solidFill>
                <a:schemeClr val="bg1">
                  <a:lumMod val="50000"/>
                </a:schemeClr>
              </a:solidFill>
            </a:rPr>
            <a:t>www.inac.uy</a:t>
          </a:r>
        </a:p>
      </cdr:txBody>
    </cdr:sp>
  </cdr:relSizeAnchor>
  <cdr:relSizeAnchor xmlns:cdr="http://schemas.openxmlformats.org/drawingml/2006/chartDrawing">
    <cdr:from>
      <cdr:x>0.61997</cdr:x>
      <cdr:y>0.95582</cdr:y>
    </cdr:from>
    <cdr:to>
      <cdr:x>0.9981</cdr:x>
      <cdr:y>0.99177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766289" y="5810624"/>
          <a:ext cx="3516924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UY" sz="1050">
              <a:solidFill>
                <a:schemeClr val="bg1">
                  <a:lumMod val="50000"/>
                </a:schemeClr>
              </a:solidFill>
            </a:rPr>
            <a:t>GIF - </a:t>
          </a:r>
          <a:r>
            <a:rPr lang="es-UY" sz="1050" baseline="0">
              <a:solidFill>
                <a:schemeClr val="bg1">
                  <a:lumMod val="50000"/>
                </a:schemeClr>
              </a:solidFill>
            </a:rPr>
            <a:t> Gerencia de Información</a:t>
          </a:r>
          <a:endParaRPr lang="es-UY" sz="105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0.00547</cdr:x>
      <cdr:y>0.00841</cdr:y>
    </cdr:from>
    <cdr:to>
      <cdr:x>0.08758</cdr:x>
      <cdr:y>0.06475</cdr:y>
    </cdr:to>
    <cdr:pic>
      <cdr:nvPicPr>
        <cdr:cNvPr id="5" name="2 Imagen">
          <a:extLst xmlns:a="http://schemas.openxmlformats.org/drawingml/2006/main">
            <a:ext uri="{FF2B5EF4-FFF2-40B4-BE49-F238E27FC236}">
              <a16:creationId xmlns:a16="http://schemas.microsoft.com/office/drawing/2014/main" id="{F0AE0F04-A466-4B3C-9FAA-023B5B77123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61999" cy="340468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0.00564</cdr:x>
      <cdr:y>0.94165</cdr:y>
    </cdr:from>
    <cdr:to>
      <cdr:x>0.22251</cdr:x>
      <cdr:y>0.97759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52355" y="5690075"/>
          <a:ext cx="2012805" cy="217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UY" sz="1200">
              <a:solidFill>
                <a:schemeClr val="bg1">
                  <a:lumMod val="50000"/>
                </a:schemeClr>
              </a:solidFill>
            </a:rPr>
            <a:t>www.inac.uy</a:t>
          </a:r>
        </a:p>
      </cdr:txBody>
    </cdr:sp>
  </cdr:relSizeAnchor>
  <cdr:relSizeAnchor xmlns:cdr="http://schemas.openxmlformats.org/drawingml/2006/chartDrawing">
    <cdr:from>
      <cdr:x>0.61997</cdr:x>
      <cdr:y>0.95582</cdr:y>
    </cdr:from>
    <cdr:to>
      <cdr:x>0.9981</cdr:x>
      <cdr:y>0.99177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766289" y="5810624"/>
          <a:ext cx="3516924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UY" sz="1050">
              <a:solidFill>
                <a:schemeClr val="bg1">
                  <a:lumMod val="50000"/>
                </a:schemeClr>
              </a:solidFill>
            </a:rPr>
            <a:t>GIF</a:t>
          </a:r>
          <a:r>
            <a:rPr lang="es-UY" sz="1050" baseline="0">
              <a:solidFill>
                <a:schemeClr val="bg1">
                  <a:lumMod val="50000"/>
                </a:schemeClr>
              </a:solidFill>
            </a:rPr>
            <a:t> - Gerencia de Información</a:t>
          </a:r>
        </a:p>
        <a:p xmlns:a="http://schemas.openxmlformats.org/drawingml/2006/main">
          <a:pPr algn="r"/>
          <a:endParaRPr lang="es-UY" sz="105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0.00547</cdr:x>
      <cdr:y>0.00841</cdr:y>
    </cdr:from>
    <cdr:to>
      <cdr:x>0.08758</cdr:x>
      <cdr:y>0.06475</cdr:y>
    </cdr:to>
    <cdr:pic>
      <cdr:nvPicPr>
        <cdr:cNvPr id="5" name="2 Imagen">
          <a:extLst xmlns:a="http://schemas.openxmlformats.org/drawingml/2006/main">
            <a:ext uri="{FF2B5EF4-FFF2-40B4-BE49-F238E27FC236}">
              <a16:creationId xmlns:a16="http://schemas.microsoft.com/office/drawing/2014/main" id="{23EF2E99-5C35-4D01-ADAB-DD18D59EEB8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61999" cy="340468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0.00482</cdr:x>
      <cdr:y>0.953</cdr:y>
    </cdr:from>
    <cdr:to>
      <cdr:x>0.22169</cdr:x>
      <cdr:y>0.98894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823" y="5793442"/>
          <a:ext cx="2017059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UY" sz="1200">
              <a:solidFill>
                <a:schemeClr val="bg1">
                  <a:lumMod val="50000"/>
                </a:schemeClr>
              </a:solidFill>
            </a:rPr>
            <a:t>www.inac.uy</a:t>
          </a:r>
        </a:p>
      </cdr:txBody>
    </cdr:sp>
  </cdr:relSizeAnchor>
  <cdr:relSizeAnchor xmlns:cdr="http://schemas.openxmlformats.org/drawingml/2006/chartDrawing">
    <cdr:from>
      <cdr:x>0.61997</cdr:x>
      <cdr:y>0.95582</cdr:y>
    </cdr:from>
    <cdr:to>
      <cdr:x>0.9981</cdr:x>
      <cdr:y>0.99177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766289" y="5810624"/>
          <a:ext cx="3516924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UY" sz="1050">
              <a:solidFill>
                <a:schemeClr val="bg1">
                  <a:lumMod val="50000"/>
                </a:schemeClr>
              </a:solidFill>
            </a:rPr>
            <a:t>GIF</a:t>
          </a:r>
          <a:r>
            <a:rPr lang="es-UY" sz="1050" baseline="0">
              <a:solidFill>
                <a:schemeClr val="bg1">
                  <a:lumMod val="50000"/>
                </a:schemeClr>
              </a:solidFill>
            </a:rPr>
            <a:t> - Gerencia de Información</a:t>
          </a:r>
        </a:p>
        <a:p xmlns:a="http://schemas.openxmlformats.org/drawingml/2006/main">
          <a:pPr algn="r"/>
          <a:endParaRPr lang="es-UY" sz="105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0.00547</cdr:x>
      <cdr:y>0.00841</cdr:y>
    </cdr:from>
    <cdr:to>
      <cdr:x>0.08758</cdr:x>
      <cdr:y>0.06475</cdr:y>
    </cdr:to>
    <cdr:pic>
      <cdr:nvPicPr>
        <cdr:cNvPr id="5" name="2 Imagen">
          <a:extLst xmlns:a="http://schemas.openxmlformats.org/drawingml/2006/main">
            <a:ext uri="{FF2B5EF4-FFF2-40B4-BE49-F238E27FC236}">
              <a16:creationId xmlns:a16="http://schemas.microsoft.com/office/drawing/2014/main" id="{F3E4F02B-88D1-4EA0-B4A5-3E78C4F51A9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61999" cy="340468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83700" cy="60452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0.00482</cdr:x>
      <cdr:y>0.953</cdr:y>
    </cdr:from>
    <cdr:to>
      <cdr:x>0.22169</cdr:x>
      <cdr:y>0.98894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823" y="5793442"/>
          <a:ext cx="2017059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UY" sz="1200">
              <a:solidFill>
                <a:schemeClr val="bg1">
                  <a:lumMod val="50000"/>
                </a:schemeClr>
              </a:solidFill>
            </a:rPr>
            <a:t>www.inac.uy</a:t>
          </a:r>
        </a:p>
      </cdr:txBody>
    </cdr:sp>
  </cdr:relSizeAnchor>
  <cdr:relSizeAnchor xmlns:cdr="http://schemas.openxmlformats.org/drawingml/2006/chartDrawing">
    <cdr:from>
      <cdr:x>0.61997</cdr:x>
      <cdr:y>0.95582</cdr:y>
    </cdr:from>
    <cdr:to>
      <cdr:x>0.9981</cdr:x>
      <cdr:y>0.99177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766289" y="5810624"/>
          <a:ext cx="3516924" cy="218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UY" sz="1050">
              <a:solidFill>
                <a:schemeClr val="bg1">
                  <a:lumMod val="50000"/>
                </a:schemeClr>
              </a:solidFill>
            </a:rPr>
            <a:t>GIF</a:t>
          </a:r>
          <a:r>
            <a:rPr lang="es-UY" sz="1050" baseline="0">
              <a:solidFill>
                <a:schemeClr val="bg1">
                  <a:lumMod val="50000"/>
                </a:schemeClr>
              </a:solidFill>
            </a:rPr>
            <a:t> - Gerencia de Información</a:t>
          </a:r>
        </a:p>
        <a:p xmlns:a="http://schemas.openxmlformats.org/drawingml/2006/main">
          <a:pPr algn="r"/>
          <a:endParaRPr lang="es-UY" sz="1050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0.00547</cdr:x>
      <cdr:y>0.00841</cdr:y>
    </cdr:from>
    <cdr:to>
      <cdr:x>0.08758</cdr:x>
      <cdr:y>0.06475</cdr:y>
    </cdr:to>
    <cdr:pic>
      <cdr:nvPicPr>
        <cdr:cNvPr id="5" name="2 Imagen">
          <a:extLst xmlns:a="http://schemas.openxmlformats.org/drawingml/2006/main">
            <a:ext uri="{FF2B5EF4-FFF2-40B4-BE49-F238E27FC236}">
              <a16:creationId xmlns:a16="http://schemas.microsoft.com/office/drawing/2014/main" id="{39E916E0-E39F-45FC-9336-84FAFABB360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761999" cy="34046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inac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B96B9"/>
      </a:accent1>
      <a:accent2>
        <a:srgbClr val="00465A"/>
      </a:accent2>
      <a:accent3>
        <a:srgbClr val="78B428"/>
      </a:accent3>
      <a:accent4>
        <a:srgbClr val="E65019"/>
      </a:accent4>
      <a:accent5>
        <a:srgbClr val="C8A528"/>
      </a:accent5>
      <a:accent6>
        <a:srgbClr val="FFD732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4"/>
  <sheetViews>
    <sheetView tabSelected="1" zoomScaleNormal="100" workbookViewId="0">
      <pane xSplit="8" ySplit="11" topLeftCell="I339" activePane="bottomRight" state="frozen"/>
      <selection pane="topRight" activeCell="H1" sqref="H1"/>
      <selection pane="bottomLeft" activeCell="A12" sqref="A12"/>
      <selection pane="bottomRight" activeCell="A344" sqref="A344"/>
    </sheetView>
  </sheetViews>
  <sheetFormatPr baseColWidth="10" defaultColWidth="0" defaultRowHeight="14.5" zeroHeight="1" x14ac:dyDescent="0.35"/>
  <cols>
    <col min="1" max="1" width="11.54296875" customWidth="1"/>
    <col min="2" max="2" width="10.54296875" hidden="1" customWidth="1"/>
    <col min="3" max="5" width="11.54296875" customWidth="1"/>
    <col min="6" max="6" width="15.453125" customWidth="1"/>
    <col min="7" max="9" width="11.54296875" customWidth="1"/>
    <col min="10" max="10" width="15.453125" customWidth="1"/>
    <col min="11" max="11" width="17.453125" customWidth="1"/>
    <col min="12" max="13" width="11.54296875" customWidth="1"/>
    <col min="14" max="14" width="0" hidden="1" customWidth="1"/>
  </cols>
  <sheetData>
    <row r="1" spans="1:13" x14ac:dyDescent="0.35">
      <c r="D1" s="8" t="s">
        <v>12</v>
      </c>
      <c r="E1" s="5"/>
      <c r="F1" s="5"/>
      <c r="G1" s="5"/>
      <c r="H1" s="5"/>
      <c r="I1" s="4"/>
      <c r="J1" s="4"/>
      <c r="K1" s="4"/>
      <c r="L1" s="4"/>
      <c r="M1" s="12" t="s">
        <v>13</v>
      </c>
    </row>
    <row r="2" spans="1:13" ht="18.5" x14ac:dyDescent="0.45">
      <c r="D2" s="9" t="s">
        <v>14</v>
      </c>
      <c r="E2" s="5"/>
      <c r="F2" s="5"/>
      <c r="G2" s="5"/>
      <c r="H2" s="5"/>
      <c r="I2" s="4"/>
      <c r="J2" s="4"/>
      <c r="K2" s="4"/>
      <c r="L2" s="4"/>
      <c r="M2" s="4"/>
    </row>
    <row r="3" spans="1:13" x14ac:dyDescent="0.35">
      <c r="D3" s="11" t="s">
        <v>15</v>
      </c>
    </row>
    <row r="4" spans="1:13" x14ac:dyDescent="0.35">
      <c r="D4" s="11" t="s">
        <v>16</v>
      </c>
    </row>
    <row r="5" spans="1:13" x14ac:dyDescent="0.35">
      <c r="D5" s="11" t="s">
        <v>17</v>
      </c>
    </row>
    <row r="6" spans="1:13" x14ac:dyDescent="0.35">
      <c r="D6" s="11" t="s">
        <v>18</v>
      </c>
    </row>
    <row r="7" spans="1:13" x14ac:dyDescent="0.35">
      <c r="C7" s="19"/>
      <c r="D7" s="11" t="s">
        <v>19</v>
      </c>
      <c r="J7" s="19"/>
    </row>
    <row r="8" spans="1:13" x14ac:dyDescent="0.35">
      <c r="D8" s="11" t="s">
        <v>20</v>
      </c>
    </row>
    <row r="9" spans="1:13" x14ac:dyDescent="0.35">
      <c r="D9" s="11" t="s">
        <v>21</v>
      </c>
    </row>
    <row r="10" spans="1:13" ht="15" x14ac:dyDescent="0.35">
      <c r="A10" s="20" t="s">
        <v>22</v>
      </c>
      <c r="B10" s="16"/>
      <c r="C10" s="20" t="s">
        <v>23</v>
      </c>
      <c r="D10" s="21" t="s">
        <v>24</v>
      </c>
      <c r="E10" s="21"/>
      <c r="F10" s="14" t="s">
        <v>25</v>
      </c>
      <c r="G10" s="22" t="s">
        <v>26</v>
      </c>
      <c r="H10" s="22"/>
      <c r="I10" s="23" t="s">
        <v>27</v>
      </c>
      <c r="J10" s="23"/>
      <c r="K10" s="15" t="s">
        <v>28</v>
      </c>
      <c r="L10" s="7" t="s">
        <v>29</v>
      </c>
      <c r="M10" s="13" t="s">
        <v>30</v>
      </c>
    </row>
    <row r="11" spans="1:13" ht="27.5" x14ac:dyDescent="0.35">
      <c r="A11" s="20"/>
      <c r="B11" s="16" t="s">
        <v>35</v>
      </c>
      <c r="C11" s="20"/>
      <c r="D11" s="6" t="s">
        <v>31</v>
      </c>
      <c r="E11" s="10" t="s">
        <v>32</v>
      </c>
      <c r="F11" s="10" t="s">
        <v>33</v>
      </c>
      <c r="G11" s="6" t="s">
        <v>31</v>
      </c>
      <c r="H11" s="10" t="s">
        <v>32</v>
      </c>
      <c r="I11" s="6" t="s">
        <v>31</v>
      </c>
      <c r="J11" s="10" t="s">
        <v>32</v>
      </c>
      <c r="K11" s="10" t="s">
        <v>33</v>
      </c>
      <c r="L11" s="6" t="s">
        <v>34</v>
      </c>
      <c r="M11" s="6" t="s">
        <v>34</v>
      </c>
    </row>
    <row r="12" spans="1:13" x14ac:dyDescent="0.35">
      <c r="A12" s="2">
        <v>1998</v>
      </c>
      <c r="B12" s="17"/>
      <c r="C12" s="2" t="s">
        <v>9</v>
      </c>
      <c r="D12" s="1">
        <v>0.86</v>
      </c>
      <c r="E12" s="1"/>
      <c r="F12" s="1"/>
      <c r="G12" s="1">
        <v>0.74199999999999999</v>
      </c>
      <c r="H12" s="1"/>
      <c r="I12" s="1"/>
      <c r="J12" s="1"/>
      <c r="K12" s="1"/>
      <c r="L12" s="3"/>
      <c r="M12" s="3"/>
    </row>
    <row r="13" spans="1:13" x14ac:dyDescent="0.35">
      <c r="A13" s="2">
        <v>1998</v>
      </c>
      <c r="B13" s="18"/>
      <c r="C13" s="2" t="s">
        <v>10</v>
      </c>
      <c r="D13" s="1">
        <v>0.80500000000000005</v>
      </c>
      <c r="E13" s="1"/>
      <c r="F13" s="1"/>
      <c r="G13" s="1">
        <v>0.68899999999999995</v>
      </c>
      <c r="H13" s="1"/>
      <c r="I13" s="1"/>
      <c r="J13" s="1"/>
      <c r="K13" s="1"/>
      <c r="L13" s="3"/>
      <c r="M13" s="3"/>
    </row>
    <row r="14" spans="1:13" x14ac:dyDescent="0.35">
      <c r="A14" s="2">
        <v>1999</v>
      </c>
      <c r="B14" s="18"/>
      <c r="C14" s="2" t="s">
        <v>0</v>
      </c>
      <c r="D14" s="1">
        <v>0.81699999999999995</v>
      </c>
      <c r="E14" s="1"/>
      <c r="F14" s="1"/>
      <c r="G14" s="1">
        <v>0.69099999999999995</v>
      </c>
      <c r="H14" s="1"/>
      <c r="I14" s="1">
        <v>0.753</v>
      </c>
      <c r="J14" s="1"/>
      <c r="K14" s="1"/>
      <c r="L14" s="3"/>
      <c r="M14" s="3"/>
    </row>
    <row r="15" spans="1:13" x14ac:dyDescent="0.35">
      <c r="A15" s="2">
        <v>1999</v>
      </c>
      <c r="B15" s="18"/>
      <c r="C15" s="2" t="s">
        <v>1</v>
      </c>
      <c r="D15" s="1">
        <v>0.78100000000000003</v>
      </c>
      <c r="E15" s="1"/>
      <c r="F15" s="1"/>
      <c r="G15" s="1">
        <v>0.625</v>
      </c>
      <c r="H15" s="1"/>
      <c r="I15" s="1">
        <v>0.70899999999999996</v>
      </c>
      <c r="J15" s="1"/>
      <c r="K15" s="1"/>
      <c r="L15" s="3"/>
      <c r="M15" s="3"/>
    </row>
    <row r="16" spans="1:13" x14ac:dyDescent="0.35">
      <c r="A16" s="2">
        <v>1999</v>
      </c>
      <c r="B16" s="18"/>
      <c r="C16" s="2" t="s">
        <v>2</v>
      </c>
      <c r="D16" s="1">
        <v>0.754</v>
      </c>
      <c r="E16" s="1"/>
      <c r="F16" s="1"/>
      <c r="G16" s="1">
        <v>0.60299999999999998</v>
      </c>
      <c r="H16" s="1"/>
      <c r="I16" s="1">
        <v>0.68600000000000005</v>
      </c>
      <c r="J16" s="1"/>
      <c r="K16" s="1"/>
      <c r="L16" s="3"/>
      <c r="M16" s="3"/>
    </row>
    <row r="17" spans="1:13" x14ac:dyDescent="0.35">
      <c r="A17" s="2">
        <v>1999</v>
      </c>
      <c r="B17" s="18"/>
      <c r="C17" s="2" t="s">
        <v>3</v>
      </c>
      <c r="D17" s="1">
        <v>0.752</v>
      </c>
      <c r="E17" s="1"/>
      <c r="F17" s="1"/>
      <c r="G17" s="1">
        <v>0.60399999999999998</v>
      </c>
      <c r="H17" s="1"/>
      <c r="I17" s="1">
        <v>0.68700000000000006</v>
      </c>
      <c r="J17" s="1"/>
      <c r="K17" s="1"/>
      <c r="L17" s="3"/>
      <c r="M17" s="3"/>
    </row>
    <row r="18" spans="1:13" x14ac:dyDescent="0.35">
      <c r="A18" s="2">
        <v>1999</v>
      </c>
      <c r="B18" s="18"/>
      <c r="C18" s="2" t="s">
        <v>4</v>
      </c>
      <c r="D18" s="1">
        <v>0.752</v>
      </c>
      <c r="E18" s="1"/>
      <c r="F18" s="1"/>
      <c r="G18" s="1">
        <v>0.6</v>
      </c>
      <c r="H18" s="1"/>
      <c r="I18" s="1">
        <v>0.69499999999999995</v>
      </c>
      <c r="J18" s="1"/>
      <c r="K18" s="1"/>
      <c r="L18" s="3"/>
      <c r="M18" s="3"/>
    </row>
    <row r="19" spans="1:13" x14ac:dyDescent="0.35">
      <c r="A19" s="2">
        <v>1999</v>
      </c>
      <c r="B19" s="18"/>
      <c r="C19" s="2" t="s">
        <v>5</v>
      </c>
      <c r="D19" s="1">
        <v>0.73799999999999999</v>
      </c>
      <c r="E19" s="1"/>
      <c r="F19" s="1"/>
      <c r="G19" s="1">
        <v>0.58799999999999997</v>
      </c>
      <c r="H19" s="1"/>
      <c r="I19" s="1">
        <v>0.69099999999999995</v>
      </c>
      <c r="J19" s="1"/>
      <c r="K19" s="1"/>
      <c r="L19" s="3"/>
      <c r="M19" s="3"/>
    </row>
    <row r="20" spans="1:13" x14ac:dyDescent="0.35">
      <c r="A20" s="2">
        <v>1999</v>
      </c>
      <c r="B20" s="18"/>
      <c r="C20" s="2" t="s">
        <v>6</v>
      </c>
      <c r="D20" s="1">
        <v>0.75900000000000001</v>
      </c>
      <c r="E20" s="1"/>
      <c r="F20" s="1"/>
      <c r="G20" s="1">
        <v>0.58399999999999996</v>
      </c>
      <c r="H20" s="1"/>
      <c r="I20" s="1">
        <v>0.69799999999999995</v>
      </c>
      <c r="J20" s="1"/>
      <c r="K20" s="1"/>
      <c r="L20" s="3"/>
      <c r="M20" s="3"/>
    </row>
    <row r="21" spans="1:13" x14ac:dyDescent="0.35">
      <c r="A21" s="2">
        <v>1999</v>
      </c>
      <c r="B21" s="18"/>
      <c r="C21" s="2" t="s">
        <v>7</v>
      </c>
      <c r="D21" s="1">
        <v>0.80200000000000005</v>
      </c>
      <c r="E21" s="1"/>
      <c r="F21" s="1"/>
      <c r="G21" s="1">
        <v>0.625</v>
      </c>
      <c r="H21" s="1"/>
      <c r="I21" s="1">
        <v>0.71499999999999997</v>
      </c>
      <c r="J21" s="1"/>
      <c r="K21" s="1"/>
      <c r="L21" s="3"/>
      <c r="M21" s="3"/>
    </row>
    <row r="22" spans="1:13" x14ac:dyDescent="0.35">
      <c r="A22" s="2">
        <v>1999</v>
      </c>
      <c r="B22" s="18"/>
      <c r="C22" s="2" t="s">
        <v>11</v>
      </c>
      <c r="D22" s="1">
        <v>0.76800000000000002</v>
      </c>
      <c r="E22" s="1"/>
      <c r="F22" s="1"/>
      <c r="G22" s="1">
        <v>0.622</v>
      </c>
      <c r="H22" s="1"/>
      <c r="I22" s="1">
        <v>0.69499999999999995</v>
      </c>
      <c r="J22" s="1"/>
      <c r="K22" s="1"/>
      <c r="L22" s="3"/>
      <c r="M22" s="3"/>
    </row>
    <row r="23" spans="1:13" x14ac:dyDescent="0.35">
      <c r="A23" s="2">
        <v>1999</v>
      </c>
      <c r="B23" s="18"/>
      <c r="C23" s="2" t="s">
        <v>8</v>
      </c>
      <c r="D23" s="1">
        <v>0.73799999999999999</v>
      </c>
      <c r="E23" s="1"/>
      <c r="F23" s="1"/>
      <c r="G23" s="1">
        <v>0.61699999999999999</v>
      </c>
      <c r="H23" s="1"/>
      <c r="I23" s="1">
        <v>0.67300000000000004</v>
      </c>
      <c r="J23" s="1"/>
      <c r="K23" s="1"/>
      <c r="L23" s="3"/>
      <c r="M23" s="3"/>
    </row>
    <row r="24" spans="1:13" x14ac:dyDescent="0.35">
      <c r="A24" s="2">
        <v>1999</v>
      </c>
      <c r="B24" s="18"/>
      <c r="C24" s="2" t="s">
        <v>9</v>
      </c>
      <c r="D24" s="1">
        <v>0.71099999999999997</v>
      </c>
      <c r="E24" s="1"/>
      <c r="F24" s="1"/>
      <c r="G24" s="1">
        <v>0.59599999999999997</v>
      </c>
      <c r="H24" s="1"/>
      <c r="I24" s="1">
        <v>0.65</v>
      </c>
      <c r="J24" s="1"/>
      <c r="K24" s="1"/>
      <c r="L24" s="3"/>
      <c r="M24" s="3"/>
    </row>
    <row r="25" spans="1:13" x14ac:dyDescent="0.35">
      <c r="A25" s="2">
        <v>1999</v>
      </c>
      <c r="B25" s="18"/>
      <c r="C25" s="2" t="s">
        <v>10</v>
      </c>
      <c r="D25" s="1">
        <v>0.68500000000000005</v>
      </c>
      <c r="E25" s="1"/>
      <c r="F25" s="1"/>
      <c r="G25" s="1">
        <v>0.57899999999999996</v>
      </c>
      <c r="H25" s="1"/>
      <c r="I25" s="1">
        <v>0.64600000000000002</v>
      </c>
      <c r="J25" s="1"/>
      <c r="K25" s="1"/>
      <c r="L25" s="3"/>
      <c r="M25" s="3"/>
    </row>
    <row r="26" spans="1:13" x14ac:dyDescent="0.35">
      <c r="A26" s="2">
        <v>2000</v>
      </c>
      <c r="B26" s="18"/>
      <c r="C26" s="2" t="s">
        <v>0</v>
      </c>
      <c r="D26" s="1">
        <v>0.69799999999999995</v>
      </c>
      <c r="E26" s="1"/>
      <c r="F26" s="1"/>
      <c r="G26" s="1">
        <v>0.58899999999999997</v>
      </c>
      <c r="H26" s="1"/>
      <c r="I26" s="1">
        <v>0.65400000000000003</v>
      </c>
      <c r="J26" s="1"/>
      <c r="K26" s="1"/>
      <c r="L26" s="3"/>
      <c r="M26" s="3"/>
    </row>
    <row r="27" spans="1:13" x14ac:dyDescent="0.35">
      <c r="A27" s="2">
        <v>2000</v>
      </c>
      <c r="B27" s="18"/>
      <c r="C27" s="2" t="s">
        <v>1</v>
      </c>
      <c r="D27" s="1">
        <v>0.72599999999999998</v>
      </c>
      <c r="E27" s="1"/>
      <c r="F27" s="1"/>
      <c r="G27" s="1">
        <v>0.59699999999999998</v>
      </c>
      <c r="H27" s="1"/>
      <c r="I27" s="1">
        <v>0.65900000000000003</v>
      </c>
      <c r="J27" s="1"/>
      <c r="K27" s="1"/>
      <c r="L27" s="3"/>
      <c r="M27" s="3"/>
    </row>
    <row r="28" spans="1:13" x14ac:dyDescent="0.35">
      <c r="A28" s="2">
        <v>2000</v>
      </c>
      <c r="B28" s="18"/>
      <c r="C28" s="2" t="s">
        <v>2</v>
      </c>
      <c r="D28" s="1">
        <v>0.76900000000000002</v>
      </c>
      <c r="E28" s="1"/>
      <c r="F28" s="1"/>
      <c r="G28" s="1">
        <v>0.623</v>
      </c>
      <c r="H28" s="1"/>
      <c r="I28" s="1">
        <v>0.67800000000000005</v>
      </c>
      <c r="J28" s="1"/>
      <c r="K28" s="1"/>
      <c r="L28" s="3"/>
      <c r="M28" s="3"/>
    </row>
    <row r="29" spans="1:13" x14ac:dyDescent="0.35">
      <c r="A29" s="2">
        <v>2000</v>
      </c>
      <c r="B29" s="18"/>
      <c r="C29" s="2" t="s">
        <v>3</v>
      </c>
      <c r="D29" s="1">
        <v>0.80400000000000005</v>
      </c>
      <c r="E29" s="1"/>
      <c r="F29" s="1"/>
      <c r="G29" s="1">
        <v>0.64</v>
      </c>
      <c r="H29" s="1"/>
      <c r="I29" s="1">
        <v>0.70799999999999996</v>
      </c>
      <c r="J29" s="1"/>
      <c r="K29" s="1"/>
      <c r="L29" s="3"/>
      <c r="M29" s="3"/>
    </row>
    <row r="30" spans="1:13" x14ac:dyDescent="0.35">
      <c r="A30" s="2">
        <v>2000</v>
      </c>
      <c r="B30" s="18"/>
      <c r="C30" s="2" t="s">
        <v>4</v>
      </c>
      <c r="D30" s="1">
        <v>0.85899999999999999</v>
      </c>
      <c r="E30" s="1"/>
      <c r="F30" s="1"/>
      <c r="G30" s="1">
        <v>0.68400000000000005</v>
      </c>
      <c r="H30" s="1"/>
      <c r="I30" s="1">
        <v>0.754</v>
      </c>
      <c r="J30" s="1"/>
      <c r="K30" s="1"/>
      <c r="L30" s="3"/>
      <c r="M30" s="3"/>
    </row>
    <row r="31" spans="1:13" x14ac:dyDescent="0.35">
      <c r="A31" s="2">
        <v>2000</v>
      </c>
      <c r="B31" s="18"/>
      <c r="C31" s="2" t="s">
        <v>5</v>
      </c>
      <c r="D31" s="1">
        <v>0.81699999999999995</v>
      </c>
      <c r="E31" s="1"/>
      <c r="F31" s="1"/>
      <c r="G31" s="1">
        <v>0.65900000000000003</v>
      </c>
      <c r="H31" s="1"/>
      <c r="I31" s="1">
        <v>0.72599999999999998</v>
      </c>
      <c r="J31" s="1"/>
      <c r="K31" s="1"/>
      <c r="L31" s="3"/>
      <c r="M31" s="3"/>
    </row>
    <row r="32" spans="1:13" x14ac:dyDescent="0.35">
      <c r="A32" s="2">
        <v>2000</v>
      </c>
      <c r="B32" s="18"/>
      <c r="C32" s="2" t="s">
        <v>6</v>
      </c>
      <c r="D32" s="1">
        <v>0.80300000000000005</v>
      </c>
      <c r="E32" s="1"/>
      <c r="F32" s="1"/>
      <c r="G32" s="1">
        <v>0.65300000000000002</v>
      </c>
      <c r="H32" s="1"/>
      <c r="I32" s="1">
        <v>0.72799999999999998</v>
      </c>
      <c r="J32" s="1"/>
      <c r="K32" s="1"/>
      <c r="L32" s="3"/>
      <c r="M32" s="3"/>
    </row>
    <row r="33" spans="1:13" x14ac:dyDescent="0.35">
      <c r="A33" s="2">
        <v>2000</v>
      </c>
      <c r="B33" s="18"/>
      <c r="C33" s="2" t="s">
        <v>7</v>
      </c>
      <c r="D33" s="1">
        <v>0.84</v>
      </c>
      <c r="E33" s="1"/>
      <c r="F33" s="1"/>
      <c r="G33" s="1">
        <v>0.68500000000000005</v>
      </c>
      <c r="H33" s="1"/>
      <c r="I33" s="1">
        <v>0.73699999999999999</v>
      </c>
      <c r="J33" s="1"/>
      <c r="K33" s="1"/>
      <c r="L33" s="3"/>
      <c r="M33" s="3"/>
    </row>
    <row r="34" spans="1:13" x14ac:dyDescent="0.35">
      <c r="A34" s="2">
        <v>2000</v>
      </c>
      <c r="B34" s="18"/>
      <c r="C34" s="2" t="s">
        <v>11</v>
      </c>
      <c r="D34" s="1">
        <v>0.876</v>
      </c>
      <c r="E34" s="1"/>
      <c r="F34" s="1"/>
      <c r="G34" s="1">
        <v>0.71699999999999997</v>
      </c>
      <c r="H34" s="1"/>
      <c r="I34" s="1">
        <v>0.76500000000000001</v>
      </c>
      <c r="J34" s="1"/>
      <c r="K34" s="1"/>
      <c r="L34" s="3"/>
      <c r="M34" s="3"/>
    </row>
    <row r="35" spans="1:13" x14ac:dyDescent="0.35">
      <c r="A35" s="2">
        <v>2000</v>
      </c>
      <c r="B35" s="18"/>
      <c r="C35" s="2" t="s">
        <v>8</v>
      </c>
      <c r="D35" s="1">
        <v>0.874</v>
      </c>
      <c r="E35" s="1"/>
      <c r="F35" s="1"/>
      <c r="G35" s="1">
        <v>0.72799999999999998</v>
      </c>
      <c r="H35" s="1"/>
      <c r="I35" s="1">
        <v>0.76200000000000001</v>
      </c>
      <c r="J35" s="1"/>
      <c r="K35" s="1"/>
      <c r="L35" s="3"/>
      <c r="M35" s="3"/>
    </row>
    <row r="36" spans="1:13" x14ac:dyDescent="0.35">
      <c r="A36" s="2">
        <v>2000</v>
      </c>
      <c r="B36" s="18"/>
      <c r="C36" s="2" t="s">
        <v>9</v>
      </c>
      <c r="D36" s="1">
        <v>0.75900000000000001</v>
      </c>
      <c r="E36" s="1"/>
      <c r="F36" s="1"/>
      <c r="G36" s="1">
        <v>0.63400000000000001</v>
      </c>
      <c r="H36" s="1"/>
      <c r="I36" s="1">
        <v>0.68799999999999994</v>
      </c>
      <c r="J36" s="1"/>
      <c r="K36" s="1"/>
      <c r="L36" s="3"/>
      <c r="M36" s="3"/>
    </row>
    <row r="37" spans="1:13" x14ac:dyDescent="0.35">
      <c r="A37" s="2">
        <v>2000</v>
      </c>
      <c r="B37" s="18"/>
      <c r="C37" s="2" t="s">
        <v>10</v>
      </c>
      <c r="D37" s="1">
        <v>0.70499999999999996</v>
      </c>
      <c r="E37" s="1"/>
      <c r="F37" s="1"/>
      <c r="G37" s="1">
        <v>0.59599999999999997</v>
      </c>
      <c r="H37" s="1"/>
      <c r="I37" s="1">
        <v>0.64200000000000002</v>
      </c>
      <c r="J37" s="1"/>
      <c r="K37" s="1"/>
      <c r="L37" s="3"/>
      <c r="M37" s="3"/>
    </row>
    <row r="38" spans="1:13" x14ac:dyDescent="0.35">
      <c r="A38" s="2">
        <v>2001</v>
      </c>
      <c r="B38" s="18"/>
      <c r="C38" s="2" t="s">
        <v>0</v>
      </c>
      <c r="D38" s="1">
        <v>0.76100000000000001</v>
      </c>
      <c r="E38" s="1"/>
      <c r="F38" s="1"/>
      <c r="G38" s="1">
        <v>0.64300000000000002</v>
      </c>
      <c r="H38" s="1"/>
      <c r="I38" s="1">
        <v>0.68700000000000006</v>
      </c>
      <c r="J38" s="1"/>
      <c r="K38" s="1"/>
      <c r="L38" s="3"/>
      <c r="M38" s="3"/>
    </row>
    <row r="39" spans="1:13" x14ac:dyDescent="0.35">
      <c r="A39" s="2">
        <v>2001</v>
      </c>
      <c r="B39" s="18"/>
      <c r="C39" s="2" t="s">
        <v>1</v>
      </c>
      <c r="D39" s="1">
        <v>0.76800000000000002</v>
      </c>
      <c r="E39" s="1"/>
      <c r="F39" s="1"/>
      <c r="G39" s="1">
        <v>0.65</v>
      </c>
      <c r="H39" s="1"/>
      <c r="I39" s="1">
        <v>0.69499999999999995</v>
      </c>
      <c r="J39" s="1"/>
      <c r="K39" s="1"/>
      <c r="L39" s="3"/>
      <c r="M39" s="3"/>
    </row>
    <row r="40" spans="1:13" x14ac:dyDescent="0.35">
      <c r="A40" s="2">
        <v>2001</v>
      </c>
      <c r="B40" s="18"/>
      <c r="C40" s="2" t="s">
        <v>2</v>
      </c>
      <c r="D40" s="1">
        <v>0.77300000000000002</v>
      </c>
      <c r="E40" s="1"/>
      <c r="F40" s="1"/>
      <c r="G40" s="1">
        <v>0.65</v>
      </c>
      <c r="H40" s="1"/>
      <c r="I40" s="1">
        <v>0.69199999999999995</v>
      </c>
      <c r="J40" s="1"/>
      <c r="K40" s="1"/>
      <c r="L40" s="3"/>
      <c r="M40" s="3"/>
    </row>
    <row r="41" spans="1:13" x14ac:dyDescent="0.35">
      <c r="A41" s="2">
        <v>2001</v>
      </c>
      <c r="B41" s="18"/>
      <c r="C41" s="2" t="s">
        <v>3</v>
      </c>
      <c r="D41" s="1">
        <v>0.754</v>
      </c>
      <c r="E41" s="1"/>
      <c r="F41" s="1"/>
      <c r="G41" s="1">
        <v>0.63200000000000001</v>
      </c>
      <c r="H41" s="1"/>
      <c r="I41" s="1">
        <v>0.67500000000000004</v>
      </c>
      <c r="J41" s="1"/>
      <c r="K41" s="1"/>
      <c r="L41" s="3"/>
      <c r="M41" s="3"/>
    </row>
    <row r="42" spans="1:13" x14ac:dyDescent="0.35">
      <c r="A42" s="2">
        <v>2001</v>
      </c>
      <c r="B42" s="18"/>
      <c r="C42" s="2" t="s">
        <v>4</v>
      </c>
      <c r="D42" s="1">
        <v>0.68500000000000005</v>
      </c>
      <c r="E42" s="1"/>
      <c r="F42" s="1"/>
      <c r="G42" s="1">
        <v>0.55100000000000005</v>
      </c>
      <c r="H42" s="1"/>
      <c r="I42" s="1">
        <v>0.622</v>
      </c>
      <c r="J42" s="1"/>
      <c r="K42" s="1"/>
      <c r="L42" s="3"/>
      <c r="M42" s="3"/>
    </row>
    <row r="43" spans="1:13" x14ac:dyDescent="0.35">
      <c r="A43" s="2">
        <v>2001</v>
      </c>
      <c r="B43" s="18"/>
      <c r="C43" s="2" t="s">
        <v>5</v>
      </c>
      <c r="D43" s="1">
        <v>0.66</v>
      </c>
      <c r="E43" s="1"/>
      <c r="F43" s="1"/>
      <c r="G43" s="1">
        <v>0.53200000000000003</v>
      </c>
      <c r="H43" s="1"/>
      <c r="I43" s="1">
        <v>0.59699999999999998</v>
      </c>
      <c r="J43" s="1"/>
      <c r="K43" s="1"/>
      <c r="L43" s="3"/>
      <c r="M43" s="3"/>
    </row>
    <row r="44" spans="1:13" x14ac:dyDescent="0.35">
      <c r="A44" s="2">
        <v>2001</v>
      </c>
      <c r="B44" s="18"/>
      <c r="C44" s="2" t="s">
        <v>6</v>
      </c>
      <c r="D44" s="1">
        <v>0.65200000000000002</v>
      </c>
      <c r="E44" s="1"/>
      <c r="F44" s="1"/>
      <c r="G44" s="1">
        <v>0.52300000000000002</v>
      </c>
      <c r="H44" s="1"/>
      <c r="I44" s="1">
        <v>0.60399999999999998</v>
      </c>
      <c r="J44" s="1"/>
      <c r="K44" s="1"/>
      <c r="L44" s="3"/>
      <c r="M44" s="3"/>
    </row>
    <row r="45" spans="1:13" x14ac:dyDescent="0.35">
      <c r="A45" s="2">
        <v>2001</v>
      </c>
      <c r="B45" s="18"/>
      <c r="C45" s="2" t="s">
        <v>7</v>
      </c>
      <c r="D45" s="1">
        <v>0.627</v>
      </c>
      <c r="E45" s="1"/>
      <c r="F45" s="1"/>
      <c r="G45" s="1">
        <v>0.51600000000000001</v>
      </c>
      <c r="H45" s="1"/>
      <c r="I45" s="1">
        <v>0.57999999999999996</v>
      </c>
      <c r="J45" s="1"/>
      <c r="K45" s="1"/>
      <c r="L45" s="3"/>
      <c r="M45" s="3"/>
    </row>
    <row r="46" spans="1:13" x14ac:dyDescent="0.35">
      <c r="A46" s="2">
        <v>2001</v>
      </c>
      <c r="B46" s="18"/>
      <c r="C46" s="2" t="s">
        <v>11</v>
      </c>
      <c r="D46" s="1">
        <v>0.60199999999999998</v>
      </c>
      <c r="E46" s="1"/>
      <c r="F46" s="1"/>
      <c r="G46" s="1">
        <v>0.51100000000000001</v>
      </c>
      <c r="H46" s="1"/>
      <c r="I46" s="1">
        <v>0.55800000000000005</v>
      </c>
      <c r="J46" s="1"/>
      <c r="K46" s="1"/>
      <c r="L46" s="3"/>
      <c r="M46" s="3"/>
    </row>
    <row r="47" spans="1:13" x14ac:dyDescent="0.35">
      <c r="A47" s="2">
        <v>2001</v>
      </c>
      <c r="B47" s="18"/>
      <c r="C47" s="2" t="s">
        <v>8</v>
      </c>
      <c r="D47" s="1">
        <v>0.60699999999999998</v>
      </c>
      <c r="E47" s="1"/>
      <c r="F47" s="1"/>
      <c r="G47" s="1">
        <v>0.51800000000000002</v>
      </c>
      <c r="H47" s="1"/>
      <c r="I47" s="1">
        <v>0.56000000000000005</v>
      </c>
      <c r="J47" s="1"/>
      <c r="K47" s="1"/>
      <c r="L47" s="3"/>
      <c r="M47" s="3"/>
    </row>
    <row r="48" spans="1:13" x14ac:dyDescent="0.35">
      <c r="A48" s="2">
        <v>2001</v>
      </c>
      <c r="B48" s="18"/>
      <c r="C48" s="2" t="s">
        <v>9</v>
      </c>
      <c r="D48" s="1">
        <v>0.59399999999999997</v>
      </c>
      <c r="E48" s="1"/>
      <c r="F48" s="1"/>
      <c r="G48" s="1">
        <v>0.51100000000000001</v>
      </c>
      <c r="H48" s="1"/>
      <c r="I48" s="1">
        <v>0.55400000000000005</v>
      </c>
      <c r="J48" s="1"/>
      <c r="K48" s="1"/>
      <c r="L48" s="3"/>
      <c r="M48" s="3"/>
    </row>
    <row r="49" spans="1:13" x14ac:dyDescent="0.35">
      <c r="A49" s="2">
        <v>2001</v>
      </c>
      <c r="B49" s="18"/>
      <c r="C49" s="2" t="s">
        <v>10</v>
      </c>
      <c r="D49" s="1">
        <v>0.56799999999999995</v>
      </c>
      <c r="E49" s="1"/>
      <c r="F49" s="1"/>
      <c r="G49" s="1">
        <v>0.47499999999999998</v>
      </c>
      <c r="H49" s="1"/>
      <c r="I49" s="1">
        <v>0.52500000000000002</v>
      </c>
      <c r="J49" s="1"/>
      <c r="K49" s="1"/>
      <c r="L49" s="3"/>
      <c r="M49" s="3"/>
    </row>
    <row r="50" spans="1:13" x14ac:dyDescent="0.35">
      <c r="A50" s="2">
        <v>2002</v>
      </c>
      <c r="B50" s="18"/>
      <c r="C50" s="2" t="s">
        <v>0</v>
      </c>
      <c r="D50" s="1">
        <v>0.55200000000000005</v>
      </c>
      <c r="E50" s="1"/>
      <c r="F50" s="1"/>
      <c r="G50" s="1">
        <v>0.45800000000000002</v>
      </c>
      <c r="H50" s="1"/>
      <c r="I50" s="1">
        <v>0.51</v>
      </c>
      <c r="J50" s="1"/>
      <c r="K50" s="1"/>
      <c r="L50" s="3"/>
      <c r="M50" s="3"/>
    </row>
    <row r="51" spans="1:13" x14ac:dyDescent="0.35">
      <c r="A51" s="2">
        <v>2002</v>
      </c>
      <c r="B51" s="18"/>
      <c r="C51" s="2" t="s">
        <v>1</v>
      </c>
      <c r="D51" s="1">
        <v>0.56200000000000006</v>
      </c>
      <c r="E51" s="1"/>
      <c r="F51" s="1"/>
      <c r="G51" s="1">
        <v>0.46500000000000002</v>
      </c>
      <c r="H51" s="1"/>
      <c r="I51" s="1">
        <v>0.51200000000000001</v>
      </c>
      <c r="J51" s="1"/>
      <c r="K51" s="1"/>
      <c r="L51" s="3"/>
      <c r="M51" s="3"/>
    </row>
    <row r="52" spans="1:13" x14ac:dyDescent="0.35">
      <c r="A52" s="2">
        <v>2002</v>
      </c>
      <c r="B52" s="18"/>
      <c r="C52" s="2" t="s">
        <v>2</v>
      </c>
      <c r="D52" s="1">
        <v>0.56399999999999995</v>
      </c>
      <c r="E52" s="1"/>
      <c r="F52" s="1"/>
      <c r="G52" s="1">
        <v>0.46300000000000002</v>
      </c>
      <c r="H52" s="1"/>
      <c r="I52" s="1">
        <v>0.50900000000000001</v>
      </c>
      <c r="J52" s="1"/>
      <c r="K52" s="1"/>
      <c r="L52" s="3"/>
      <c r="M52" s="3"/>
    </row>
    <row r="53" spans="1:13" x14ac:dyDescent="0.35">
      <c r="A53" s="2">
        <v>2002</v>
      </c>
      <c r="B53" s="18"/>
      <c r="C53" s="2" t="s">
        <v>3</v>
      </c>
      <c r="D53" s="1">
        <v>0.55100000000000005</v>
      </c>
      <c r="E53" s="1"/>
      <c r="F53" s="1"/>
      <c r="G53" s="1">
        <v>0.45</v>
      </c>
      <c r="H53" s="1"/>
      <c r="I53" s="1">
        <v>0.498</v>
      </c>
      <c r="J53" s="1"/>
      <c r="K53" s="1"/>
      <c r="L53" s="3"/>
      <c r="M53" s="3"/>
    </row>
    <row r="54" spans="1:13" x14ac:dyDescent="0.35">
      <c r="A54" s="2">
        <v>2002</v>
      </c>
      <c r="B54" s="18"/>
      <c r="C54" s="2" t="s">
        <v>4</v>
      </c>
      <c r="D54" s="1">
        <v>0.52900000000000003</v>
      </c>
      <c r="E54" s="1"/>
      <c r="F54" s="1"/>
      <c r="G54" s="1">
        <v>0.436</v>
      </c>
      <c r="H54" s="1"/>
      <c r="I54" s="1">
        <v>0.47499999999999998</v>
      </c>
      <c r="J54" s="1"/>
      <c r="K54" s="1"/>
      <c r="L54" s="3"/>
      <c r="M54" s="3"/>
    </row>
    <row r="55" spans="1:13" x14ac:dyDescent="0.35">
      <c r="A55" s="2">
        <v>2002</v>
      </c>
      <c r="B55" s="18"/>
      <c r="C55" s="2" t="s">
        <v>5</v>
      </c>
      <c r="D55" s="1">
        <v>0.53400000000000003</v>
      </c>
      <c r="E55" s="1"/>
      <c r="F55" s="1"/>
      <c r="G55" s="1">
        <v>0.44</v>
      </c>
      <c r="H55" s="1"/>
      <c r="I55" s="1">
        <v>0.47399999999999998</v>
      </c>
      <c r="J55" s="1"/>
      <c r="K55" s="1"/>
      <c r="L55" s="3"/>
      <c r="M55" s="3"/>
    </row>
    <row r="56" spans="1:13" x14ac:dyDescent="0.35">
      <c r="A56" s="2">
        <v>2002</v>
      </c>
      <c r="B56" s="18"/>
      <c r="C56" s="2" t="s">
        <v>6</v>
      </c>
      <c r="D56" s="1">
        <v>0.55300000000000005</v>
      </c>
      <c r="E56" s="1"/>
      <c r="F56" s="1"/>
      <c r="G56" s="1">
        <v>0.45100000000000001</v>
      </c>
      <c r="H56" s="1"/>
      <c r="I56" s="1">
        <v>0.48499999999999999</v>
      </c>
      <c r="J56" s="1"/>
      <c r="K56" s="1"/>
      <c r="L56" s="3"/>
      <c r="M56" s="3"/>
    </row>
    <row r="57" spans="1:13" x14ac:dyDescent="0.35">
      <c r="A57" s="2">
        <v>2002</v>
      </c>
      <c r="B57" s="18"/>
      <c r="C57" s="2" t="s">
        <v>7</v>
      </c>
      <c r="D57" s="1">
        <v>0.57199999999999995</v>
      </c>
      <c r="E57" s="1"/>
      <c r="F57" s="1"/>
      <c r="G57" s="1">
        <v>0.46899999999999997</v>
      </c>
      <c r="H57" s="1"/>
      <c r="I57" s="1">
        <v>0.51300000000000001</v>
      </c>
      <c r="J57" s="1"/>
      <c r="K57" s="1"/>
      <c r="L57" s="3"/>
      <c r="M57" s="3"/>
    </row>
    <row r="58" spans="1:13" x14ac:dyDescent="0.35">
      <c r="A58" s="2">
        <v>2002</v>
      </c>
      <c r="B58" s="18"/>
      <c r="C58" s="2" t="s">
        <v>11</v>
      </c>
      <c r="D58" s="1">
        <v>0.59799999999999998</v>
      </c>
      <c r="E58" s="1"/>
      <c r="F58" s="1"/>
      <c r="G58" s="1">
        <v>0.496</v>
      </c>
      <c r="H58" s="1"/>
      <c r="I58" s="1">
        <v>0.52900000000000003</v>
      </c>
      <c r="J58" s="1"/>
      <c r="K58" s="1"/>
      <c r="L58" s="3"/>
      <c r="M58" s="3"/>
    </row>
    <row r="59" spans="1:13" x14ac:dyDescent="0.35">
      <c r="A59" s="2">
        <v>2002</v>
      </c>
      <c r="B59" s="18"/>
      <c r="C59" s="2" t="s">
        <v>8</v>
      </c>
      <c r="D59" s="1">
        <v>0.60099999999999998</v>
      </c>
      <c r="E59" s="1"/>
      <c r="F59" s="1"/>
      <c r="G59" s="1">
        <v>0.505</v>
      </c>
      <c r="H59" s="1"/>
      <c r="I59" s="1">
        <v>0.53100000000000003</v>
      </c>
      <c r="J59" s="1"/>
      <c r="K59" s="1"/>
      <c r="L59" s="3"/>
      <c r="M59" s="3"/>
    </row>
    <row r="60" spans="1:13" x14ac:dyDescent="0.35">
      <c r="A60" s="2">
        <v>2002</v>
      </c>
      <c r="B60" s="18"/>
      <c r="C60" s="2" t="s">
        <v>9</v>
      </c>
      <c r="D60" s="1">
        <v>0.59699999999999998</v>
      </c>
      <c r="E60" s="1"/>
      <c r="F60" s="1"/>
      <c r="G60" s="1">
        <v>0.502</v>
      </c>
      <c r="H60" s="1"/>
      <c r="I60" s="1">
        <v>0.53300000000000003</v>
      </c>
      <c r="J60" s="1"/>
      <c r="K60" s="1"/>
      <c r="L60" s="3"/>
      <c r="M60" s="3"/>
    </row>
    <row r="61" spans="1:13" x14ac:dyDescent="0.35">
      <c r="A61" s="2">
        <v>2002</v>
      </c>
      <c r="B61" s="18"/>
      <c r="C61" s="2" t="s">
        <v>10</v>
      </c>
      <c r="D61" s="1">
        <v>0.57599999999999996</v>
      </c>
      <c r="E61" s="1"/>
      <c r="F61" s="1"/>
      <c r="G61" s="1">
        <v>0.48599999999999999</v>
      </c>
      <c r="H61" s="1"/>
      <c r="I61" s="1">
        <v>0.51800000000000002</v>
      </c>
      <c r="J61" s="1"/>
      <c r="K61" s="1"/>
      <c r="L61" s="3"/>
      <c r="M61" s="3"/>
    </row>
    <row r="62" spans="1:13" x14ac:dyDescent="0.35">
      <c r="A62" s="2">
        <v>2003</v>
      </c>
      <c r="B62" s="18"/>
      <c r="C62" s="2" t="s">
        <v>0</v>
      </c>
      <c r="D62" s="1">
        <v>0.57999999999999996</v>
      </c>
      <c r="E62" s="3">
        <v>1.0860000000000001</v>
      </c>
      <c r="F62" s="3"/>
      <c r="G62" s="1">
        <v>0.48799999999999999</v>
      </c>
      <c r="H62" s="3">
        <v>0.98199999999999998</v>
      </c>
      <c r="I62" s="1">
        <v>0.52200000000000002</v>
      </c>
      <c r="J62" s="3">
        <v>1.0089999999999999</v>
      </c>
      <c r="K62" s="3"/>
      <c r="L62" s="3"/>
      <c r="M62" s="3"/>
    </row>
    <row r="63" spans="1:13" x14ac:dyDescent="0.35">
      <c r="A63" s="2">
        <v>2003</v>
      </c>
      <c r="B63" s="18"/>
      <c r="C63" s="2" t="s">
        <v>1</v>
      </c>
      <c r="D63" s="1">
        <v>0.57699999999999996</v>
      </c>
      <c r="E63" s="3">
        <v>1.079</v>
      </c>
      <c r="F63" s="3"/>
      <c r="G63" s="1">
        <v>0.48599999999999999</v>
      </c>
      <c r="H63" s="3">
        <v>0.97599999999999998</v>
      </c>
      <c r="I63" s="1">
        <v>0.52300000000000002</v>
      </c>
      <c r="J63" s="3">
        <v>1.0149999999999999</v>
      </c>
      <c r="K63" s="3"/>
      <c r="L63" s="3"/>
      <c r="M63" s="3"/>
    </row>
    <row r="64" spans="1:13" x14ac:dyDescent="0.35">
      <c r="A64" s="2">
        <v>2003</v>
      </c>
      <c r="B64" s="18"/>
      <c r="C64" s="2" t="s">
        <v>2</v>
      </c>
      <c r="D64" s="1">
        <v>0.6</v>
      </c>
      <c r="E64" s="3">
        <v>1.1160000000000001</v>
      </c>
      <c r="F64" s="3"/>
      <c r="G64" s="1">
        <v>0.50600000000000001</v>
      </c>
      <c r="H64" s="3">
        <v>1.02</v>
      </c>
      <c r="I64" s="1">
        <v>0.54700000000000004</v>
      </c>
      <c r="J64" s="3">
        <v>1.0529999999999999</v>
      </c>
      <c r="K64" s="3"/>
      <c r="L64" s="3"/>
      <c r="M64" s="3"/>
    </row>
    <row r="65" spans="1:13" x14ac:dyDescent="0.35">
      <c r="A65" s="2">
        <v>2003</v>
      </c>
      <c r="B65" s="18"/>
      <c r="C65" s="2" t="s">
        <v>3</v>
      </c>
      <c r="D65" s="1">
        <v>0.57199999999999995</v>
      </c>
      <c r="E65" s="3">
        <v>1.0720000000000001</v>
      </c>
      <c r="F65" s="3"/>
      <c r="G65" s="1">
        <v>0.48199999999999998</v>
      </c>
      <c r="H65" s="3">
        <v>0.97499999999999998</v>
      </c>
      <c r="I65" s="1">
        <v>0.52200000000000002</v>
      </c>
      <c r="J65" s="3">
        <v>1.012</v>
      </c>
      <c r="K65" s="3"/>
      <c r="L65" s="3"/>
      <c r="M65" s="3"/>
    </row>
    <row r="66" spans="1:13" x14ac:dyDescent="0.35">
      <c r="A66" s="2">
        <v>2003</v>
      </c>
      <c r="B66" s="18"/>
      <c r="C66" s="2" t="s">
        <v>4</v>
      </c>
      <c r="D66" s="1">
        <v>0.56000000000000005</v>
      </c>
      <c r="E66" s="3">
        <v>1.0620000000000001</v>
      </c>
      <c r="F66" s="3"/>
      <c r="G66" s="1">
        <v>0.46600000000000003</v>
      </c>
      <c r="H66" s="3">
        <v>0.95299999999999996</v>
      </c>
      <c r="I66" s="1">
        <v>0.51100000000000001</v>
      </c>
      <c r="J66" s="3">
        <v>1.006</v>
      </c>
      <c r="K66" s="3"/>
      <c r="L66" s="3"/>
      <c r="M66" s="3"/>
    </row>
    <row r="67" spans="1:13" x14ac:dyDescent="0.35">
      <c r="A67" s="2">
        <v>2003</v>
      </c>
      <c r="B67" s="18"/>
      <c r="C67" s="2" t="s">
        <v>5</v>
      </c>
      <c r="D67" s="1">
        <v>0.60699999999999998</v>
      </c>
      <c r="E67" s="3">
        <v>1.131</v>
      </c>
      <c r="F67" s="3"/>
      <c r="G67" s="1">
        <v>0.505</v>
      </c>
      <c r="H67" s="3">
        <v>1.0189999999999999</v>
      </c>
      <c r="I67" s="1">
        <v>0.55100000000000005</v>
      </c>
      <c r="J67" s="3">
        <v>1.056</v>
      </c>
      <c r="K67" s="3"/>
      <c r="L67" s="3"/>
      <c r="M67" s="3"/>
    </row>
    <row r="68" spans="1:13" x14ac:dyDescent="0.35">
      <c r="A68" s="2">
        <v>2003</v>
      </c>
      <c r="B68" s="18"/>
      <c r="C68" s="2" t="s">
        <v>6</v>
      </c>
      <c r="D68" s="1">
        <v>0.67500000000000004</v>
      </c>
      <c r="E68" s="3">
        <v>1.2370000000000001</v>
      </c>
      <c r="F68" s="3"/>
      <c r="G68" s="1">
        <v>0.56699999999999995</v>
      </c>
      <c r="H68" s="3">
        <v>1.125</v>
      </c>
      <c r="I68" s="1">
        <v>0.621</v>
      </c>
      <c r="J68" s="3">
        <v>1.1859999999999999</v>
      </c>
      <c r="K68" s="3"/>
      <c r="L68" s="3"/>
      <c r="M68" s="3"/>
    </row>
    <row r="69" spans="1:13" x14ac:dyDescent="0.35">
      <c r="A69" s="2">
        <v>2003</v>
      </c>
      <c r="B69" s="18"/>
      <c r="C69" s="2" t="s">
        <v>7</v>
      </c>
      <c r="D69" s="1">
        <v>0.80100000000000005</v>
      </c>
      <c r="E69" s="3">
        <v>1.458</v>
      </c>
      <c r="F69" s="3"/>
      <c r="G69" s="1">
        <v>0.66900000000000004</v>
      </c>
      <c r="H69" s="3">
        <v>1.325</v>
      </c>
      <c r="I69" s="1">
        <v>0.73599999999999999</v>
      </c>
      <c r="J69" s="3">
        <v>1.389</v>
      </c>
      <c r="K69" s="3"/>
      <c r="L69" s="3"/>
      <c r="M69" s="3"/>
    </row>
    <row r="70" spans="1:13" x14ac:dyDescent="0.35">
      <c r="A70" s="2">
        <v>2003</v>
      </c>
      <c r="B70" s="18"/>
      <c r="C70" s="2" t="s">
        <v>11</v>
      </c>
      <c r="D70" s="1">
        <v>0.86899999999999999</v>
      </c>
      <c r="E70" s="3">
        <v>1.5820000000000001</v>
      </c>
      <c r="F70" s="3"/>
      <c r="G70" s="1">
        <v>0.73599999999999999</v>
      </c>
      <c r="H70" s="3">
        <v>1.4490000000000001</v>
      </c>
      <c r="I70" s="1">
        <v>0.79900000000000004</v>
      </c>
      <c r="J70" s="3">
        <v>1.5109999999999999</v>
      </c>
      <c r="K70" s="3"/>
      <c r="L70" s="3"/>
      <c r="M70" s="3"/>
    </row>
    <row r="71" spans="1:13" x14ac:dyDescent="0.35">
      <c r="A71" s="2">
        <v>2003</v>
      </c>
      <c r="B71" s="18"/>
      <c r="C71" s="2" t="s">
        <v>8</v>
      </c>
      <c r="D71" s="1">
        <v>0.92500000000000004</v>
      </c>
      <c r="E71" s="3">
        <v>1.6870000000000001</v>
      </c>
      <c r="F71" s="3"/>
      <c r="G71" s="1">
        <v>0.78600000000000003</v>
      </c>
      <c r="H71" s="3">
        <v>1.552</v>
      </c>
      <c r="I71" s="1">
        <v>0.85299999999999998</v>
      </c>
      <c r="J71" s="3">
        <v>1.6359999999999999</v>
      </c>
      <c r="K71" s="3"/>
      <c r="L71" s="3"/>
      <c r="M71" s="3"/>
    </row>
    <row r="72" spans="1:13" x14ac:dyDescent="0.35">
      <c r="A72" s="2">
        <v>2003</v>
      </c>
      <c r="B72" s="18"/>
      <c r="C72" s="2" t="s">
        <v>9</v>
      </c>
      <c r="D72" s="1">
        <v>0.85</v>
      </c>
      <c r="E72" s="3">
        <v>1.571</v>
      </c>
      <c r="F72" s="3"/>
      <c r="G72" s="1">
        <v>0.73599999999999999</v>
      </c>
      <c r="H72" s="3">
        <v>1.4630000000000001</v>
      </c>
      <c r="I72" s="1">
        <v>0.78800000000000003</v>
      </c>
      <c r="J72" s="3">
        <v>1.5209999999999999</v>
      </c>
      <c r="K72" s="3"/>
      <c r="L72" s="3"/>
      <c r="M72" s="3"/>
    </row>
    <row r="73" spans="1:13" x14ac:dyDescent="0.35">
      <c r="A73" s="2">
        <v>2003</v>
      </c>
      <c r="B73" s="18"/>
      <c r="C73" s="2" t="s">
        <v>10</v>
      </c>
      <c r="D73" s="1">
        <v>0.83099999999999996</v>
      </c>
      <c r="E73" s="3">
        <v>1.5469999999999999</v>
      </c>
      <c r="F73" s="3"/>
      <c r="G73" s="1">
        <v>0.71899999999999997</v>
      </c>
      <c r="H73" s="3">
        <v>1.4319999999999999</v>
      </c>
      <c r="I73" s="1">
        <v>0.77200000000000002</v>
      </c>
      <c r="J73" s="3">
        <v>1.4870000000000001</v>
      </c>
      <c r="K73" s="3"/>
      <c r="L73" s="3"/>
      <c r="M73" s="3"/>
    </row>
    <row r="74" spans="1:13" x14ac:dyDescent="0.35">
      <c r="A74" s="2">
        <v>2004</v>
      </c>
      <c r="B74" s="18"/>
      <c r="C74" s="2" t="s">
        <v>0</v>
      </c>
      <c r="D74" s="1">
        <v>0.80400000000000005</v>
      </c>
      <c r="E74" s="3">
        <v>1.506</v>
      </c>
      <c r="F74" s="3"/>
      <c r="G74" s="1">
        <v>0.69199999999999995</v>
      </c>
      <c r="H74" s="3">
        <v>1.39</v>
      </c>
      <c r="I74" s="1">
        <v>0.754</v>
      </c>
      <c r="J74" s="3">
        <v>1.4490000000000001</v>
      </c>
      <c r="K74" s="3"/>
      <c r="L74" s="3"/>
      <c r="M74" s="3"/>
    </row>
    <row r="75" spans="1:13" x14ac:dyDescent="0.35">
      <c r="A75" s="2">
        <v>2004</v>
      </c>
      <c r="B75" s="18"/>
      <c r="C75" s="2" t="s">
        <v>1</v>
      </c>
      <c r="D75" s="1">
        <v>0.80400000000000005</v>
      </c>
      <c r="E75" s="3">
        <v>1.506</v>
      </c>
      <c r="F75" s="3"/>
      <c r="G75" s="1">
        <v>0.68200000000000005</v>
      </c>
      <c r="H75" s="3">
        <v>1.377</v>
      </c>
      <c r="I75" s="1">
        <v>0.745</v>
      </c>
      <c r="J75" s="3">
        <v>1.43</v>
      </c>
      <c r="K75" s="3"/>
      <c r="L75" s="3"/>
      <c r="M75" s="3"/>
    </row>
    <row r="76" spans="1:13" x14ac:dyDescent="0.35">
      <c r="A76" s="2">
        <v>2004</v>
      </c>
      <c r="B76" s="18"/>
      <c r="C76" s="2" t="s">
        <v>2</v>
      </c>
      <c r="D76" s="1">
        <v>0.80200000000000005</v>
      </c>
      <c r="E76" s="3">
        <v>1.51</v>
      </c>
      <c r="F76" s="3"/>
      <c r="G76" s="1">
        <v>0.67900000000000005</v>
      </c>
      <c r="H76" s="3">
        <v>1.385</v>
      </c>
      <c r="I76" s="1">
        <v>0.751</v>
      </c>
      <c r="J76" s="3">
        <v>1.444</v>
      </c>
      <c r="K76" s="3"/>
      <c r="L76" s="3"/>
      <c r="M76" s="3"/>
    </row>
    <row r="77" spans="1:13" x14ac:dyDescent="0.35">
      <c r="A77" s="2">
        <v>2004</v>
      </c>
      <c r="B77" s="18"/>
      <c r="C77" s="2" t="s">
        <v>3</v>
      </c>
      <c r="D77" s="1">
        <v>0.79300000000000004</v>
      </c>
      <c r="E77" s="3">
        <v>1.5</v>
      </c>
      <c r="F77" s="3"/>
      <c r="G77" s="1">
        <v>0.67100000000000004</v>
      </c>
      <c r="H77" s="3">
        <v>1.377</v>
      </c>
      <c r="I77" s="1">
        <v>0.73599999999999999</v>
      </c>
      <c r="J77" s="3">
        <v>1.425</v>
      </c>
      <c r="K77" s="3"/>
      <c r="L77" s="3"/>
      <c r="M77" s="3"/>
    </row>
    <row r="78" spans="1:13" x14ac:dyDescent="0.35">
      <c r="A78" s="2">
        <v>2004</v>
      </c>
      <c r="B78" s="18"/>
      <c r="C78" s="2" t="s">
        <v>4</v>
      </c>
      <c r="D78" s="1">
        <v>0.82099999999999995</v>
      </c>
      <c r="E78" s="3">
        <v>1.544</v>
      </c>
      <c r="F78" s="3"/>
      <c r="G78" s="1">
        <v>0.69099999999999995</v>
      </c>
      <c r="H78" s="3">
        <v>1.417</v>
      </c>
      <c r="I78" s="1">
        <v>0.76100000000000001</v>
      </c>
      <c r="J78" s="3">
        <v>1.474</v>
      </c>
      <c r="K78" s="3"/>
      <c r="L78" s="3"/>
      <c r="M78" s="3"/>
    </row>
    <row r="79" spans="1:13" x14ac:dyDescent="0.35">
      <c r="A79" s="2">
        <v>2004</v>
      </c>
      <c r="B79" s="18"/>
      <c r="C79" s="2" t="s">
        <v>5</v>
      </c>
      <c r="D79" s="1">
        <v>0.84299999999999997</v>
      </c>
      <c r="E79" s="3">
        <v>1.5880000000000001</v>
      </c>
      <c r="F79" s="3"/>
      <c r="G79" s="1">
        <v>0.70099999999999996</v>
      </c>
      <c r="H79" s="3">
        <v>1.4350000000000001</v>
      </c>
      <c r="I79" s="1">
        <v>0.78200000000000003</v>
      </c>
      <c r="J79" s="3">
        <v>1.5029999999999999</v>
      </c>
      <c r="K79" s="3"/>
      <c r="L79" s="3"/>
      <c r="M79" s="3"/>
    </row>
    <row r="80" spans="1:13" x14ac:dyDescent="0.35">
      <c r="A80" s="2">
        <v>2004</v>
      </c>
      <c r="B80" s="18"/>
      <c r="C80" s="2" t="s">
        <v>6</v>
      </c>
      <c r="D80" s="1">
        <v>0.90900000000000003</v>
      </c>
      <c r="E80" s="3">
        <v>1.639</v>
      </c>
      <c r="F80" s="3"/>
      <c r="G80" s="1">
        <v>0.76500000000000001</v>
      </c>
      <c r="H80" s="3">
        <v>1.512</v>
      </c>
      <c r="I80" s="1">
        <v>0.80800000000000005</v>
      </c>
      <c r="J80" s="3">
        <v>1.5409999999999999</v>
      </c>
      <c r="K80" s="3"/>
      <c r="L80" s="3"/>
      <c r="M80" s="3"/>
    </row>
    <row r="81" spans="1:13" x14ac:dyDescent="0.35">
      <c r="A81" s="2">
        <v>2004</v>
      </c>
      <c r="B81" s="18"/>
      <c r="C81" s="2" t="s">
        <v>7</v>
      </c>
      <c r="D81" s="1">
        <v>0.95</v>
      </c>
      <c r="E81" s="3">
        <v>1.7170000000000001</v>
      </c>
      <c r="F81" s="3"/>
      <c r="G81" s="1">
        <v>0.79100000000000004</v>
      </c>
      <c r="H81" s="3">
        <v>1.548</v>
      </c>
      <c r="I81" s="1">
        <v>0.85199999999999998</v>
      </c>
      <c r="J81" s="3">
        <v>1.6040000000000001</v>
      </c>
      <c r="K81" s="3"/>
      <c r="L81" s="3"/>
      <c r="M81" s="3"/>
    </row>
    <row r="82" spans="1:13" x14ac:dyDescent="0.35">
      <c r="A82" s="2">
        <v>2004</v>
      </c>
      <c r="B82" s="18"/>
      <c r="C82" s="2" t="s">
        <v>11</v>
      </c>
      <c r="D82" s="1">
        <v>0.93799999999999994</v>
      </c>
      <c r="E82" s="3">
        <v>1.698</v>
      </c>
      <c r="F82" s="3"/>
      <c r="G82" s="1">
        <v>0.79900000000000004</v>
      </c>
      <c r="H82" s="3">
        <v>1.55</v>
      </c>
      <c r="I82" s="1">
        <v>0.85199999999999998</v>
      </c>
      <c r="J82" s="3">
        <v>1.593</v>
      </c>
      <c r="K82" s="3"/>
      <c r="L82" s="3"/>
      <c r="M82" s="3"/>
    </row>
    <row r="83" spans="1:13" x14ac:dyDescent="0.35">
      <c r="A83" s="2">
        <v>2004</v>
      </c>
      <c r="B83" s="18"/>
      <c r="C83" s="2" t="s">
        <v>8</v>
      </c>
      <c r="D83" s="1">
        <v>0.92100000000000004</v>
      </c>
      <c r="E83" s="3">
        <v>1.679</v>
      </c>
      <c r="F83" s="3"/>
      <c r="G83" s="1">
        <v>0.79100000000000004</v>
      </c>
      <c r="H83" s="3">
        <v>1.548</v>
      </c>
      <c r="I83" s="1">
        <v>0.85099999999999998</v>
      </c>
      <c r="J83" s="3">
        <v>1.6060000000000001</v>
      </c>
      <c r="K83" s="3"/>
      <c r="L83" s="3"/>
      <c r="M83" s="3"/>
    </row>
    <row r="84" spans="1:13" x14ac:dyDescent="0.35">
      <c r="A84" s="2">
        <v>2004</v>
      </c>
      <c r="B84" s="18"/>
      <c r="C84" s="2" t="s">
        <v>9</v>
      </c>
      <c r="D84" s="1">
        <v>0.91200000000000003</v>
      </c>
      <c r="E84" s="3">
        <v>1.675</v>
      </c>
      <c r="F84" s="3"/>
      <c r="G84" s="1">
        <v>0.77900000000000003</v>
      </c>
      <c r="H84" s="3">
        <v>1.536</v>
      </c>
      <c r="I84" s="1">
        <v>0.83299999999999996</v>
      </c>
      <c r="J84" s="3">
        <v>1.5760000000000001</v>
      </c>
      <c r="K84" s="3"/>
      <c r="L84" s="3"/>
      <c r="M84" s="3"/>
    </row>
    <row r="85" spans="1:13" x14ac:dyDescent="0.35">
      <c r="A85" s="2">
        <v>2004</v>
      </c>
      <c r="B85" s="18"/>
      <c r="C85" s="2" t="s">
        <v>10</v>
      </c>
      <c r="D85" s="1">
        <v>0.877</v>
      </c>
      <c r="E85" s="3">
        <v>1.6359999999999999</v>
      </c>
      <c r="F85" s="3"/>
      <c r="G85" s="1">
        <v>0.753</v>
      </c>
      <c r="H85" s="3">
        <v>1.5</v>
      </c>
      <c r="I85" s="1">
        <v>0.80600000000000005</v>
      </c>
      <c r="J85" s="3">
        <v>1.544</v>
      </c>
      <c r="K85" s="3"/>
      <c r="L85" s="3"/>
      <c r="M85" s="3"/>
    </row>
    <row r="86" spans="1:13" x14ac:dyDescent="0.35">
      <c r="A86" s="2">
        <v>2005</v>
      </c>
      <c r="B86" s="18"/>
      <c r="C86" s="2" t="s">
        <v>0</v>
      </c>
      <c r="D86" s="1">
        <v>0.84899999999999998</v>
      </c>
      <c r="E86" s="3">
        <v>1.601</v>
      </c>
      <c r="F86" s="3"/>
      <c r="G86" s="1">
        <v>0.72799999999999998</v>
      </c>
      <c r="H86" s="3">
        <v>1.472</v>
      </c>
      <c r="I86" s="1">
        <v>0.78100000000000003</v>
      </c>
      <c r="J86" s="3">
        <v>1.518</v>
      </c>
      <c r="K86" s="3"/>
      <c r="L86" s="3"/>
      <c r="M86" s="3"/>
    </row>
    <row r="87" spans="1:13" x14ac:dyDescent="0.35">
      <c r="A87" s="2">
        <v>2005</v>
      </c>
      <c r="B87" s="18"/>
      <c r="C87" s="2" t="s">
        <v>1</v>
      </c>
      <c r="D87" s="1">
        <v>0.85</v>
      </c>
      <c r="E87" s="3">
        <v>1.5980000000000001</v>
      </c>
      <c r="F87" s="3"/>
      <c r="G87" s="1">
        <v>0.72499999999999998</v>
      </c>
      <c r="H87" s="3">
        <v>1.466</v>
      </c>
      <c r="I87" s="1">
        <v>0.79200000000000004</v>
      </c>
      <c r="J87" s="3">
        <v>1.5129999999999999</v>
      </c>
      <c r="K87" s="3"/>
      <c r="L87" s="3"/>
      <c r="M87" s="3"/>
    </row>
    <row r="88" spans="1:13" x14ac:dyDescent="0.35">
      <c r="A88" s="2">
        <v>2005</v>
      </c>
      <c r="B88" s="18"/>
      <c r="C88" s="2" t="s">
        <v>2</v>
      </c>
      <c r="D88" s="1">
        <v>0.87</v>
      </c>
      <c r="E88" s="3">
        <v>1.6259999999999999</v>
      </c>
      <c r="F88" s="3"/>
      <c r="G88" s="1">
        <v>0.74099999999999999</v>
      </c>
      <c r="H88" s="3">
        <v>1.5009999999999999</v>
      </c>
      <c r="I88" s="1">
        <v>0.80200000000000005</v>
      </c>
      <c r="J88" s="3">
        <v>1.5409999999999999</v>
      </c>
      <c r="K88" s="3"/>
      <c r="L88" s="3"/>
      <c r="M88" s="3"/>
    </row>
    <row r="89" spans="1:13" x14ac:dyDescent="0.35">
      <c r="A89" s="2">
        <v>2005</v>
      </c>
      <c r="B89" s="18"/>
      <c r="C89" s="2" t="s">
        <v>3</v>
      </c>
      <c r="D89" s="1">
        <v>0.86099999999999999</v>
      </c>
      <c r="E89" s="3">
        <v>1.6060000000000001</v>
      </c>
      <c r="F89" s="3"/>
      <c r="G89" s="1">
        <v>0.73</v>
      </c>
      <c r="H89" s="3">
        <v>1.478</v>
      </c>
      <c r="I89" s="1">
        <v>0.78300000000000003</v>
      </c>
      <c r="J89" s="3">
        <v>1.51</v>
      </c>
      <c r="K89" s="3"/>
      <c r="L89" s="3"/>
      <c r="M89" s="3"/>
    </row>
    <row r="90" spans="1:13" x14ac:dyDescent="0.35">
      <c r="A90" s="2">
        <v>2005</v>
      </c>
      <c r="B90" s="18"/>
      <c r="C90" s="2" t="s">
        <v>4</v>
      </c>
      <c r="D90" s="1">
        <v>0.871</v>
      </c>
      <c r="E90" s="3">
        <v>1.619</v>
      </c>
      <c r="F90" s="3"/>
      <c r="G90" s="1">
        <v>0.73699999999999999</v>
      </c>
      <c r="H90" s="3">
        <v>1.4930000000000001</v>
      </c>
      <c r="I90" s="1">
        <v>0.77300000000000002</v>
      </c>
      <c r="J90" s="3">
        <v>1.504</v>
      </c>
      <c r="K90" s="3"/>
      <c r="L90" s="3"/>
      <c r="M90" s="3"/>
    </row>
    <row r="91" spans="1:13" x14ac:dyDescent="0.35">
      <c r="A91" s="2">
        <v>2005</v>
      </c>
      <c r="B91" s="18"/>
      <c r="C91" s="2" t="s">
        <v>5</v>
      </c>
      <c r="D91" s="1">
        <v>0.90600000000000003</v>
      </c>
      <c r="E91" s="3">
        <v>1.669</v>
      </c>
      <c r="F91" s="3"/>
      <c r="G91" s="1">
        <v>0.76100000000000001</v>
      </c>
      <c r="H91" s="3">
        <v>1.5269999999999999</v>
      </c>
      <c r="I91" s="1">
        <v>0.81</v>
      </c>
      <c r="J91" s="3">
        <v>1.544</v>
      </c>
      <c r="K91" s="3"/>
      <c r="L91" s="3"/>
      <c r="M91" s="3"/>
    </row>
    <row r="92" spans="1:13" x14ac:dyDescent="0.35">
      <c r="A92" s="2">
        <v>2005</v>
      </c>
      <c r="B92" s="18"/>
      <c r="C92" s="2" t="s">
        <v>6</v>
      </c>
      <c r="D92" s="1">
        <v>0.94099999999999995</v>
      </c>
      <c r="E92" s="3">
        <v>1.7130000000000001</v>
      </c>
      <c r="F92" s="3"/>
      <c r="G92" s="1">
        <v>0.79400000000000004</v>
      </c>
      <c r="H92" s="3">
        <v>1.5669999999999999</v>
      </c>
      <c r="I92" s="1">
        <v>0.83599999999999997</v>
      </c>
      <c r="J92" s="3">
        <v>1.5820000000000001</v>
      </c>
      <c r="K92" s="3"/>
      <c r="L92" s="3"/>
      <c r="M92" s="3"/>
    </row>
    <row r="93" spans="1:13" x14ac:dyDescent="0.35">
      <c r="A93" s="2">
        <v>2005</v>
      </c>
      <c r="B93" s="18"/>
      <c r="C93" s="2" t="s">
        <v>7</v>
      </c>
      <c r="D93" s="1">
        <v>0.94799999999999995</v>
      </c>
      <c r="E93" s="3">
        <v>1.718</v>
      </c>
      <c r="F93" s="3"/>
      <c r="G93" s="1">
        <v>0.80700000000000005</v>
      </c>
      <c r="H93" s="3">
        <v>1.5820000000000001</v>
      </c>
      <c r="I93" s="1">
        <v>0.85</v>
      </c>
      <c r="J93" s="3">
        <v>1.599</v>
      </c>
      <c r="K93" s="3"/>
      <c r="L93" s="3"/>
      <c r="M93" s="3"/>
    </row>
    <row r="94" spans="1:13" x14ac:dyDescent="0.35">
      <c r="A94" s="2">
        <v>2005</v>
      </c>
      <c r="B94" s="18"/>
      <c r="C94" s="2" t="s">
        <v>11</v>
      </c>
      <c r="D94" s="1">
        <v>0.94899999999999995</v>
      </c>
      <c r="E94" s="3">
        <v>1.7190000000000001</v>
      </c>
      <c r="F94" s="3"/>
      <c r="G94" s="1">
        <v>0.81</v>
      </c>
      <c r="H94" s="3">
        <v>1.5780000000000001</v>
      </c>
      <c r="I94" s="1">
        <v>0.85599999999999998</v>
      </c>
      <c r="J94" s="3">
        <v>1.599</v>
      </c>
      <c r="K94" s="3"/>
      <c r="L94" s="3"/>
      <c r="M94" s="3"/>
    </row>
    <row r="95" spans="1:13" x14ac:dyDescent="0.35">
      <c r="A95" s="2">
        <v>2005</v>
      </c>
      <c r="B95" s="18"/>
      <c r="C95" s="2" t="s">
        <v>8</v>
      </c>
      <c r="D95" s="1">
        <v>0.94099999999999995</v>
      </c>
      <c r="E95" s="3">
        <v>1.7050000000000001</v>
      </c>
      <c r="F95" s="3"/>
      <c r="G95" s="1">
        <v>0.81399999999999995</v>
      </c>
      <c r="H95" s="3">
        <v>1.5820000000000001</v>
      </c>
      <c r="I95" s="1">
        <v>0.85199999999999998</v>
      </c>
      <c r="J95" s="3">
        <v>1.5980000000000001</v>
      </c>
      <c r="K95" s="3"/>
      <c r="L95" s="3"/>
      <c r="M95" s="3"/>
    </row>
    <row r="96" spans="1:13" x14ac:dyDescent="0.35">
      <c r="A96" s="2">
        <v>2005</v>
      </c>
      <c r="B96" s="18"/>
      <c r="C96" s="2" t="s">
        <v>9</v>
      </c>
      <c r="D96" s="1">
        <v>0.92300000000000004</v>
      </c>
      <c r="E96" s="3">
        <v>1.696</v>
      </c>
      <c r="F96" s="3"/>
      <c r="G96" s="1">
        <v>0.79400000000000004</v>
      </c>
      <c r="H96" s="3">
        <v>1.5629999999999999</v>
      </c>
      <c r="I96" s="1">
        <v>0.84099999999999997</v>
      </c>
      <c r="J96" s="3">
        <v>1.583</v>
      </c>
      <c r="K96" s="3"/>
      <c r="L96" s="3"/>
      <c r="M96" s="3"/>
    </row>
    <row r="97" spans="1:13" x14ac:dyDescent="0.35">
      <c r="A97" s="2">
        <v>2005</v>
      </c>
      <c r="B97" s="18"/>
      <c r="C97" s="2" t="s">
        <v>10</v>
      </c>
      <c r="D97" s="1">
        <v>0.88800000000000001</v>
      </c>
      <c r="E97" s="3">
        <v>1.6539999999999999</v>
      </c>
      <c r="F97" s="3"/>
      <c r="G97" s="1">
        <v>0.75700000000000001</v>
      </c>
      <c r="H97" s="3">
        <v>1.516</v>
      </c>
      <c r="I97" s="1">
        <v>0.79900000000000004</v>
      </c>
      <c r="J97" s="3">
        <v>1.538</v>
      </c>
      <c r="K97" s="3"/>
      <c r="L97" s="3"/>
      <c r="M97" s="3"/>
    </row>
    <row r="98" spans="1:13" x14ac:dyDescent="0.35">
      <c r="A98" s="2">
        <v>2006</v>
      </c>
      <c r="B98" s="18"/>
      <c r="C98" s="2" t="s">
        <v>0</v>
      </c>
      <c r="D98" s="1">
        <v>0.88600000000000001</v>
      </c>
      <c r="E98" s="3">
        <v>1.6539999999999999</v>
      </c>
      <c r="F98" s="3"/>
      <c r="G98" s="1">
        <v>0.74299999999999999</v>
      </c>
      <c r="H98" s="3">
        <v>1.502</v>
      </c>
      <c r="I98" s="1">
        <v>0.79300000000000004</v>
      </c>
      <c r="J98" s="3">
        <v>1.536</v>
      </c>
      <c r="K98" s="3"/>
      <c r="L98" s="3"/>
      <c r="M98" s="3"/>
    </row>
    <row r="99" spans="1:13" x14ac:dyDescent="0.35">
      <c r="A99" s="2">
        <v>2006</v>
      </c>
      <c r="B99" s="18"/>
      <c r="C99" s="2" t="s">
        <v>1</v>
      </c>
      <c r="D99" s="1">
        <v>0.92300000000000004</v>
      </c>
      <c r="E99" s="3">
        <v>1.7070000000000001</v>
      </c>
      <c r="F99" s="3"/>
      <c r="G99" s="1">
        <v>0.78100000000000003</v>
      </c>
      <c r="H99" s="3">
        <v>1.556</v>
      </c>
      <c r="I99" s="1">
        <v>0.82599999999999996</v>
      </c>
      <c r="J99" s="3">
        <v>1.5820000000000001</v>
      </c>
      <c r="K99" s="3"/>
      <c r="L99" s="3"/>
      <c r="M99" s="3"/>
    </row>
    <row r="100" spans="1:13" x14ac:dyDescent="0.35">
      <c r="A100" s="2">
        <v>2006</v>
      </c>
      <c r="B100" s="18"/>
      <c r="C100" s="2" t="s">
        <v>2</v>
      </c>
      <c r="D100" s="1">
        <v>0.91600000000000004</v>
      </c>
      <c r="E100" s="3">
        <v>1.708</v>
      </c>
      <c r="F100" s="3"/>
      <c r="G100" s="1">
        <v>0.77300000000000002</v>
      </c>
      <c r="H100" s="3">
        <v>1.556</v>
      </c>
      <c r="I100" s="1">
        <v>0.82499999999999996</v>
      </c>
      <c r="J100" s="3">
        <v>1.5920000000000001</v>
      </c>
      <c r="K100" s="3"/>
      <c r="L100" s="3"/>
      <c r="M100" s="3"/>
    </row>
    <row r="101" spans="1:13" x14ac:dyDescent="0.35">
      <c r="A101" s="2">
        <v>2006</v>
      </c>
      <c r="B101" s="18"/>
      <c r="C101" s="2" t="s">
        <v>3</v>
      </c>
      <c r="D101" s="1">
        <v>0.90200000000000002</v>
      </c>
      <c r="E101" s="3">
        <v>1.6919999999999999</v>
      </c>
      <c r="F101" s="3"/>
      <c r="G101" s="1">
        <v>0.76100000000000001</v>
      </c>
      <c r="H101" s="3">
        <v>1.5469999999999999</v>
      </c>
      <c r="I101" s="1">
        <v>0.81200000000000006</v>
      </c>
      <c r="J101" s="3">
        <v>1.581</v>
      </c>
      <c r="K101" s="3"/>
      <c r="L101" s="3"/>
      <c r="M101" s="3"/>
    </row>
    <row r="102" spans="1:13" x14ac:dyDescent="0.35">
      <c r="A102" s="2">
        <v>2006</v>
      </c>
      <c r="B102" s="18"/>
      <c r="C102" s="2" t="s">
        <v>4</v>
      </c>
      <c r="D102" s="1">
        <v>0.90600000000000003</v>
      </c>
      <c r="E102" s="3">
        <v>1.7070000000000001</v>
      </c>
      <c r="F102" s="3"/>
      <c r="G102" s="1">
        <v>0.752</v>
      </c>
      <c r="H102" s="3">
        <v>1.538</v>
      </c>
      <c r="I102" s="1">
        <v>0.80400000000000005</v>
      </c>
      <c r="J102" s="3">
        <v>1.5760000000000001</v>
      </c>
      <c r="K102" s="3"/>
      <c r="L102" s="3"/>
      <c r="M102" s="3"/>
    </row>
    <row r="103" spans="1:13" x14ac:dyDescent="0.35">
      <c r="A103" s="2">
        <v>2006</v>
      </c>
      <c r="B103" s="18"/>
      <c r="C103" s="2" t="s">
        <v>5</v>
      </c>
      <c r="D103" s="1">
        <v>0.96499999999999997</v>
      </c>
      <c r="E103" s="3">
        <v>1.792</v>
      </c>
      <c r="F103" s="3"/>
      <c r="G103" s="1">
        <v>0.79300000000000004</v>
      </c>
      <c r="H103" s="3">
        <v>1.589</v>
      </c>
      <c r="I103" s="1">
        <v>0.83899999999999997</v>
      </c>
      <c r="J103" s="3">
        <v>1.6319999999999999</v>
      </c>
      <c r="K103" s="3"/>
      <c r="L103" s="3"/>
      <c r="M103" s="3"/>
    </row>
    <row r="104" spans="1:13" x14ac:dyDescent="0.35">
      <c r="A104" s="2">
        <v>2006</v>
      </c>
      <c r="B104" s="18"/>
      <c r="C104" s="2" t="s">
        <v>6</v>
      </c>
      <c r="D104" s="1">
        <v>1.0660000000000001</v>
      </c>
      <c r="E104" s="3">
        <v>1.9359999999999999</v>
      </c>
      <c r="F104" s="3"/>
      <c r="G104" s="1">
        <v>0.88600000000000001</v>
      </c>
      <c r="H104" s="3">
        <v>1.7490000000000001</v>
      </c>
      <c r="I104" s="1">
        <v>0.93700000000000006</v>
      </c>
      <c r="J104" s="3">
        <v>1.7789999999999999</v>
      </c>
      <c r="K104" s="3"/>
      <c r="L104" s="3"/>
      <c r="M104" s="3"/>
    </row>
    <row r="105" spans="1:13" x14ac:dyDescent="0.35">
      <c r="A105" s="2">
        <v>2006</v>
      </c>
      <c r="B105" s="18"/>
      <c r="C105" s="2" t="s">
        <v>7</v>
      </c>
      <c r="D105" s="1">
        <v>1.0960000000000001</v>
      </c>
      <c r="E105" s="3">
        <v>1.986</v>
      </c>
      <c r="F105" s="3"/>
      <c r="G105" s="1">
        <v>0.92600000000000005</v>
      </c>
      <c r="H105" s="3">
        <v>1.8160000000000001</v>
      </c>
      <c r="I105" s="1">
        <v>0.98399999999999999</v>
      </c>
      <c r="J105" s="3">
        <v>1.853</v>
      </c>
      <c r="K105" s="3"/>
      <c r="L105" s="3"/>
      <c r="M105" s="3"/>
    </row>
    <row r="106" spans="1:13" x14ac:dyDescent="0.35">
      <c r="A106" s="2">
        <v>2006</v>
      </c>
      <c r="B106" s="18"/>
      <c r="C106" s="2" t="s">
        <v>11</v>
      </c>
      <c r="D106" s="1">
        <v>1.0649999999999999</v>
      </c>
      <c r="E106" s="3">
        <v>1.93</v>
      </c>
      <c r="F106" s="3"/>
      <c r="G106" s="1">
        <v>0.91200000000000003</v>
      </c>
      <c r="H106" s="3">
        <v>1.7769999999999999</v>
      </c>
      <c r="I106" s="1">
        <v>0.96499999999999997</v>
      </c>
      <c r="J106" s="3">
        <v>1.8320000000000001</v>
      </c>
      <c r="K106" s="3"/>
      <c r="L106" s="3"/>
      <c r="M106" s="3"/>
    </row>
    <row r="107" spans="1:13" x14ac:dyDescent="0.35">
      <c r="A107" s="2">
        <v>2006</v>
      </c>
      <c r="B107" s="18"/>
      <c r="C107" s="2" t="s">
        <v>8</v>
      </c>
      <c r="D107" s="1">
        <v>1.0649999999999999</v>
      </c>
      <c r="E107" s="3">
        <v>1.9350000000000001</v>
      </c>
      <c r="F107" s="3"/>
      <c r="G107" s="1">
        <v>0.91500000000000004</v>
      </c>
      <c r="H107" s="3">
        <v>1.786</v>
      </c>
      <c r="I107" s="1">
        <v>0.96699999999999997</v>
      </c>
      <c r="J107" s="3">
        <v>1.8260000000000001</v>
      </c>
      <c r="K107" s="3"/>
      <c r="L107" s="3"/>
      <c r="M107" s="3"/>
    </row>
    <row r="108" spans="1:13" x14ac:dyDescent="0.35">
      <c r="A108" s="2">
        <v>2006</v>
      </c>
      <c r="B108" s="18"/>
      <c r="C108" s="2" t="s">
        <v>9</v>
      </c>
      <c r="D108" s="1">
        <v>1.0309999999999999</v>
      </c>
      <c r="E108" s="3">
        <v>1.9039999999999999</v>
      </c>
      <c r="F108" s="3"/>
      <c r="G108" s="1">
        <v>0.89</v>
      </c>
      <c r="H108" s="3">
        <v>1.7629999999999999</v>
      </c>
      <c r="I108" s="1">
        <v>0.94</v>
      </c>
      <c r="J108" s="3">
        <v>1.7969999999999999</v>
      </c>
      <c r="K108" s="3"/>
      <c r="L108" s="3"/>
      <c r="M108" s="3"/>
    </row>
    <row r="109" spans="1:13" x14ac:dyDescent="0.35">
      <c r="A109" s="2">
        <v>2006</v>
      </c>
      <c r="B109" s="18"/>
      <c r="C109" s="2" t="s">
        <v>10</v>
      </c>
      <c r="D109" s="1">
        <v>0.98199999999999998</v>
      </c>
      <c r="E109" s="3">
        <v>1.833</v>
      </c>
      <c r="F109" s="3"/>
      <c r="G109" s="1">
        <v>0.84799999999999998</v>
      </c>
      <c r="H109" s="3">
        <v>1.694</v>
      </c>
      <c r="I109" s="1">
        <v>0.90300000000000002</v>
      </c>
      <c r="J109" s="3">
        <v>1.74</v>
      </c>
      <c r="K109" s="3"/>
      <c r="L109" s="3"/>
      <c r="M109" s="3"/>
    </row>
    <row r="110" spans="1:13" x14ac:dyDescent="0.35">
      <c r="A110" s="2">
        <v>2007</v>
      </c>
      <c r="B110" s="18"/>
      <c r="C110" s="2" t="s">
        <v>0</v>
      </c>
      <c r="D110" s="1">
        <v>0.997</v>
      </c>
      <c r="E110" s="3">
        <v>1.8560000000000001</v>
      </c>
      <c r="F110" s="3"/>
      <c r="G110" s="1">
        <v>0.85499999999999998</v>
      </c>
      <c r="H110" s="3">
        <v>1.7090000000000001</v>
      </c>
      <c r="I110" s="1">
        <v>0.89400000000000002</v>
      </c>
      <c r="J110" s="3">
        <v>1.7270000000000001</v>
      </c>
      <c r="K110" s="3"/>
      <c r="L110" s="3"/>
      <c r="M110" s="3"/>
    </row>
    <row r="111" spans="1:13" x14ac:dyDescent="0.35">
      <c r="A111" s="2">
        <v>2007</v>
      </c>
      <c r="B111" s="18"/>
      <c r="C111" s="2" t="s">
        <v>1</v>
      </c>
      <c r="D111" s="1">
        <v>1.004</v>
      </c>
      <c r="E111" s="3">
        <v>1.885</v>
      </c>
      <c r="F111" s="3"/>
      <c r="G111" s="1">
        <v>0.85199999999999998</v>
      </c>
      <c r="H111" s="3">
        <v>1.7150000000000001</v>
      </c>
      <c r="I111" s="1">
        <v>0.90300000000000002</v>
      </c>
      <c r="J111" s="3">
        <v>1.762</v>
      </c>
      <c r="K111" s="3"/>
      <c r="L111" s="3"/>
      <c r="M111" s="3"/>
    </row>
    <row r="112" spans="1:13" x14ac:dyDescent="0.35">
      <c r="A112" s="2">
        <v>2007</v>
      </c>
      <c r="B112" s="18"/>
      <c r="C112" s="2" t="s">
        <v>2</v>
      </c>
      <c r="D112" s="1">
        <v>1.05</v>
      </c>
      <c r="E112" s="3">
        <v>1.9570000000000001</v>
      </c>
      <c r="F112" s="3"/>
      <c r="G112" s="1">
        <v>0.872</v>
      </c>
      <c r="H112" s="3">
        <v>1.758</v>
      </c>
      <c r="I112" s="1">
        <v>0.95399999999999996</v>
      </c>
      <c r="J112" s="3">
        <v>1.8480000000000001</v>
      </c>
      <c r="K112" s="3"/>
      <c r="L112" s="3"/>
      <c r="M112" s="3"/>
    </row>
    <row r="113" spans="1:13" x14ac:dyDescent="0.35">
      <c r="A113" s="2">
        <v>2007</v>
      </c>
      <c r="B113" s="18"/>
      <c r="C113" s="2" t="s">
        <v>3</v>
      </c>
      <c r="D113" s="1">
        <v>1.073</v>
      </c>
      <c r="E113" s="3">
        <v>2.0059999999999998</v>
      </c>
      <c r="F113" s="3"/>
      <c r="G113" s="1">
        <v>0.89200000000000002</v>
      </c>
      <c r="H113" s="3">
        <v>1.7969999999999999</v>
      </c>
      <c r="I113" s="1">
        <v>0.95099999999999996</v>
      </c>
      <c r="J113" s="3">
        <v>1.853</v>
      </c>
      <c r="K113" s="3"/>
      <c r="L113" s="3"/>
      <c r="M113" s="3"/>
    </row>
    <row r="114" spans="1:13" x14ac:dyDescent="0.35">
      <c r="A114" s="2">
        <v>2007</v>
      </c>
      <c r="B114" s="18"/>
      <c r="C114" s="2" t="s">
        <v>4</v>
      </c>
      <c r="D114" s="1">
        <v>1.07</v>
      </c>
      <c r="E114" s="3">
        <v>2.0150000000000001</v>
      </c>
      <c r="F114" s="3"/>
      <c r="G114" s="1">
        <v>0.89700000000000002</v>
      </c>
      <c r="H114" s="3">
        <v>1.8120000000000001</v>
      </c>
      <c r="I114" s="1">
        <v>0.95499999999999996</v>
      </c>
      <c r="J114" s="3">
        <v>1.87</v>
      </c>
      <c r="K114" s="3"/>
      <c r="L114" s="3"/>
      <c r="M114" s="3"/>
    </row>
    <row r="115" spans="1:13" x14ac:dyDescent="0.35">
      <c r="A115" s="2">
        <v>2007</v>
      </c>
      <c r="B115" s="18"/>
      <c r="C115" s="2" t="s">
        <v>5</v>
      </c>
      <c r="D115" s="1">
        <v>1.0780000000000001</v>
      </c>
      <c r="E115" s="3">
        <v>2.0259999999999998</v>
      </c>
      <c r="F115" s="3"/>
      <c r="G115" s="1">
        <v>0.89400000000000002</v>
      </c>
      <c r="H115" s="3">
        <v>1.8129999999999999</v>
      </c>
      <c r="I115" s="1">
        <v>0.96099999999999997</v>
      </c>
      <c r="J115" s="3">
        <v>1.8680000000000001</v>
      </c>
      <c r="K115" s="3"/>
      <c r="L115" s="3"/>
      <c r="M115" s="3"/>
    </row>
    <row r="116" spans="1:13" x14ac:dyDescent="0.35">
      <c r="A116" s="2">
        <v>2007</v>
      </c>
      <c r="B116" s="18"/>
      <c r="C116" s="2" t="s">
        <v>6</v>
      </c>
      <c r="D116" s="1">
        <v>1.1559999999999999</v>
      </c>
      <c r="E116" s="3">
        <v>2.1469999999999998</v>
      </c>
      <c r="F116" s="3"/>
      <c r="G116" s="1">
        <v>0.95199999999999996</v>
      </c>
      <c r="H116" s="3">
        <v>1.9139999999999999</v>
      </c>
      <c r="I116" s="1">
        <v>1.0209999999999999</v>
      </c>
      <c r="J116" s="3">
        <v>1.9610000000000001</v>
      </c>
      <c r="K116" s="3"/>
      <c r="L116" s="3"/>
      <c r="M116" s="3"/>
    </row>
    <row r="117" spans="1:13" x14ac:dyDescent="0.35">
      <c r="A117" s="2">
        <v>2007</v>
      </c>
      <c r="B117" s="18"/>
      <c r="C117" s="2" t="s">
        <v>7</v>
      </c>
      <c r="D117" s="1">
        <v>1.1970000000000001</v>
      </c>
      <c r="E117" s="3">
        <v>2.202</v>
      </c>
      <c r="F117" s="3"/>
      <c r="G117" s="1">
        <v>0.99299999999999999</v>
      </c>
      <c r="H117" s="3">
        <v>1.972</v>
      </c>
      <c r="I117" s="1">
        <v>1.0860000000000001</v>
      </c>
      <c r="J117" s="3">
        <v>2.0630000000000002</v>
      </c>
      <c r="K117" s="3"/>
      <c r="L117" s="3"/>
      <c r="M117" s="3"/>
    </row>
    <row r="118" spans="1:13" x14ac:dyDescent="0.35">
      <c r="A118" s="2">
        <v>2007</v>
      </c>
      <c r="B118" s="18"/>
      <c r="C118" s="2" t="s">
        <v>11</v>
      </c>
      <c r="D118" s="1">
        <v>1.2529999999999999</v>
      </c>
      <c r="E118" s="3">
        <v>2.2639999999999998</v>
      </c>
      <c r="F118" s="3"/>
      <c r="G118" s="1">
        <v>1.0489999999999999</v>
      </c>
      <c r="H118" s="3">
        <v>2.044</v>
      </c>
      <c r="I118" s="1">
        <v>1.1419999999999999</v>
      </c>
      <c r="J118" s="3">
        <v>2.145</v>
      </c>
      <c r="K118" s="3"/>
      <c r="L118" s="3"/>
      <c r="M118" s="3"/>
    </row>
    <row r="119" spans="1:13" x14ac:dyDescent="0.35">
      <c r="A119" s="2">
        <v>2007</v>
      </c>
      <c r="B119" s="18"/>
      <c r="C119" s="2" t="s">
        <v>8</v>
      </c>
      <c r="D119" s="1">
        <v>1.2509999999999999</v>
      </c>
      <c r="E119" s="3">
        <v>2.2730000000000001</v>
      </c>
      <c r="F119" s="3"/>
      <c r="G119" s="1">
        <v>1.0609999999999999</v>
      </c>
      <c r="H119" s="3">
        <v>2.0619999999999998</v>
      </c>
      <c r="I119" s="1">
        <v>1.1659999999999999</v>
      </c>
      <c r="J119" s="3">
        <v>2.1930000000000001</v>
      </c>
      <c r="K119" s="3"/>
      <c r="L119" s="3"/>
      <c r="M119" s="3"/>
    </row>
    <row r="120" spans="1:13" x14ac:dyDescent="0.35">
      <c r="A120" s="2">
        <v>2007</v>
      </c>
      <c r="B120" s="18"/>
      <c r="C120" s="2" t="s">
        <v>9</v>
      </c>
      <c r="D120" s="1">
        <v>1.1619999999999999</v>
      </c>
      <c r="E120" s="3">
        <v>2.15</v>
      </c>
      <c r="F120" s="3"/>
      <c r="G120" s="1">
        <v>0.98499999999999999</v>
      </c>
      <c r="H120" s="3">
        <v>1.9510000000000001</v>
      </c>
      <c r="I120" s="1">
        <v>1.0760000000000001</v>
      </c>
      <c r="J120" s="3">
        <v>2.0299999999999998</v>
      </c>
      <c r="K120" s="3"/>
      <c r="L120" s="3"/>
      <c r="M120" s="3"/>
    </row>
    <row r="121" spans="1:13" x14ac:dyDescent="0.35">
      <c r="A121" s="2">
        <v>2007</v>
      </c>
      <c r="B121" s="18"/>
      <c r="C121" s="2" t="s">
        <v>10</v>
      </c>
      <c r="D121" s="1">
        <v>1.115</v>
      </c>
      <c r="E121" s="3">
        <v>2.0979999999999999</v>
      </c>
      <c r="F121" s="3"/>
      <c r="G121" s="1">
        <v>0.94299999999999995</v>
      </c>
      <c r="H121" s="3">
        <v>1.91</v>
      </c>
      <c r="I121" s="1">
        <v>1.0269999999999999</v>
      </c>
      <c r="J121" s="3">
        <v>1.9750000000000001</v>
      </c>
      <c r="K121" s="3"/>
      <c r="L121" s="3"/>
      <c r="M121" s="3"/>
    </row>
    <row r="122" spans="1:13" x14ac:dyDescent="0.35">
      <c r="A122" s="2">
        <v>2008</v>
      </c>
      <c r="B122" s="18"/>
      <c r="C122" s="2" t="s">
        <v>0</v>
      </c>
      <c r="D122" s="1">
        <v>1.115</v>
      </c>
      <c r="E122" s="3">
        <v>2.1040000000000001</v>
      </c>
      <c r="F122" s="3"/>
      <c r="G122" s="1">
        <v>0.94399999999999995</v>
      </c>
      <c r="H122" s="3">
        <v>1.919</v>
      </c>
      <c r="I122" s="1">
        <v>1.0329999999999999</v>
      </c>
      <c r="J122" s="3">
        <v>1.994</v>
      </c>
      <c r="K122" s="3"/>
      <c r="L122" s="3"/>
      <c r="M122" s="3"/>
    </row>
    <row r="123" spans="1:13" x14ac:dyDescent="0.35">
      <c r="A123" s="2">
        <v>2008</v>
      </c>
      <c r="B123" s="18"/>
      <c r="C123" s="2" t="s">
        <v>1</v>
      </c>
      <c r="D123" s="1">
        <v>1.226</v>
      </c>
      <c r="E123" s="3">
        <v>2.3069999999999999</v>
      </c>
      <c r="F123" s="3"/>
      <c r="G123" s="1">
        <v>1.036</v>
      </c>
      <c r="H123" s="3">
        <v>2.0859999999999999</v>
      </c>
      <c r="I123" s="1">
        <v>1.1180000000000001</v>
      </c>
      <c r="J123" s="3">
        <v>2.1480000000000001</v>
      </c>
      <c r="K123" s="3"/>
      <c r="L123" s="3"/>
      <c r="M123" s="3"/>
    </row>
    <row r="124" spans="1:13" x14ac:dyDescent="0.35">
      <c r="A124" s="2">
        <v>2008</v>
      </c>
      <c r="B124" s="18"/>
      <c r="C124" s="2" t="s">
        <v>2</v>
      </c>
      <c r="D124" s="1">
        <v>1.3149999999999999</v>
      </c>
      <c r="E124" s="3">
        <v>2.4620000000000002</v>
      </c>
      <c r="F124" s="3"/>
      <c r="G124" s="1">
        <v>1.093</v>
      </c>
      <c r="H124" s="3">
        <v>2.2170000000000001</v>
      </c>
      <c r="I124" s="1">
        <v>1.1839999999999999</v>
      </c>
      <c r="J124" s="3">
        <v>2.2890000000000001</v>
      </c>
      <c r="K124" s="3"/>
      <c r="L124" s="3"/>
      <c r="M124" s="3"/>
    </row>
    <row r="125" spans="1:13" x14ac:dyDescent="0.35">
      <c r="A125" s="2">
        <v>2008</v>
      </c>
      <c r="B125" s="18"/>
      <c r="C125" s="2" t="s">
        <v>3</v>
      </c>
      <c r="D125" s="1">
        <v>1.343</v>
      </c>
      <c r="E125" s="3">
        <v>2.5619999999999998</v>
      </c>
      <c r="F125" s="3"/>
      <c r="G125" s="1">
        <v>1.113</v>
      </c>
      <c r="H125" s="3">
        <v>2.2770000000000001</v>
      </c>
      <c r="I125" s="1">
        <v>1.1970000000000001</v>
      </c>
      <c r="J125" s="3">
        <v>2.3439999999999999</v>
      </c>
      <c r="K125" s="3"/>
      <c r="L125" s="3"/>
      <c r="M125" s="3"/>
    </row>
    <row r="126" spans="1:13" x14ac:dyDescent="0.35">
      <c r="A126" s="2">
        <v>2008</v>
      </c>
      <c r="B126" s="18"/>
      <c r="C126" s="2" t="s">
        <v>4</v>
      </c>
      <c r="D126" s="1">
        <v>1.3320000000000001</v>
      </c>
      <c r="E126" s="3">
        <v>2.5640000000000001</v>
      </c>
      <c r="F126" s="3"/>
      <c r="G126" s="1">
        <v>1.0960000000000001</v>
      </c>
      <c r="H126" s="3">
        <v>2.274</v>
      </c>
      <c r="I126" s="1">
        <v>1.175</v>
      </c>
      <c r="J126" s="3">
        <v>2.35</v>
      </c>
      <c r="K126" s="3"/>
      <c r="L126" s="3"/>
      <c r="M126" s="3"/>
    </row>
    <row r="127" spans="1:13" x14ac:dyDescent="0.35">
      <c r="A127" s="2">
        <v>2008</v>
      </c>
      <c r="B127" s="18"/>
      <c r="C127" s="2" t="s">
        <v>5</v>
      </c>
      <c r="D127" s="1">
        <v>1.5029999999999999</v>
      </c>
      <c r="E127" s="3">
        <v>2.8239999999999998</v>
      </c>
      <c r="F127" s="3"/>
      <c r="G127" s="1">
        <v>1.1870000000000001</v>
      </c>
      <c r="H127" s="3">
        <v>2.4500000000000002</v>
      </c>
      <c r="I127" s="1">
        <v>1.276</v>
      </c>
      <c r="J127" s="3">
        <v>2.5449999999999999</v>
      </c>
      <c r="K127" s="3"/>
      <c r="L127" s="3"/>
      <c r="M127" s="3"/>
    </row>
    <row r="128" spans="1:13" x14ac:dyDescent="0.35">
      <c r="A128" s="2">
        <v>2008</v>
      </c>
      <c r="B128" s="18"/>
      <c r="C128" s="2" t="s">
        <v>6</v>
      </c>
      <c r="D128" s="1">
        <v>1.75</v>
      </c>
      <c r="E128" s="3">
        <v>3.2290000000000001</v>
      </c>
      <c r="F128" s="3"/>
      <c r="G128" s="1">
        <v>1.373</v>
      </c>
      <c r="H128" s="3">
        <v>2.782</v>
      </c>
      <c r="I128" s="1">
        <v>1.5049999999999999</v>
      </c>
      <c r="J128" s="3">
        <v>2.9260000000000002</v>
      </c>
      <c r="K128" s="3"/>
      <c r="L128" s="3"/>
      <c r="M128" s="3"/>
    </row>
    <row r="129" spans="1:13" x14ac:dyDescent="0.35">
      <c r="A129" s="2">
        <v>2008</v>
      </c>
      <c r="B129" s="18"/>
      <c r="C129" s="2" t="s">
        <v>7</v>
      </c>
      <c r="D129" s="1">
        <v>2.0059999999999998</v>
      </c>
      <c r="E129" s="3">
        <v>3.6589999999999998</v>
      </c>
      <c r="F129" s="3"/>
      <c r="G129" s="1">
        <v>1.5840000000000001</v>
      </c>
      <c r="H129" s="3">
        <v>3.141</v>
      </c>
      <c r="I129" s="1">
        <v>1.7210000000000001</v>
      </c>
      <c r="J129" s="3">
        <v>3.29</v>
      </c>
      <c r="K129" s="3"/>
      <c r="L129" s="3"/>
      <c r="M129" s="3"/>
    </row>
    <row r="130" spans="1:13" x14ac:dyDescent="0.35">
      <c r="A130" s="2">
        <v>2008</v>
      </c>
      <c r="B130" s="18"/>
      <c r="C130" s="2" t="s">
        <v>11</v>
      </c>
      <c r="D130" s="1">
        <v>1.9059999999999999</v>
      </c>
      <c r="E130" s="3">
        <v>3.4870000000000001</v>
      </c>
      <c r="F130" s="3"/>
      <c r="G130" s="1">
        <v>1.5289999999999999</v>
      </c>
      <c r="H130" s="3">
        <v>3.0150000000000001</v>
      </c>
      <c r="I130" s="1">
        <v>1.6819999999999999</v>
      </c>
      <c r="J130" s="3">
        <v>3.234</v>
      </c>
      <c r="K130" s="3"/>
      <c r="L130" s="3"/>
      <c r="M130" s="3"/>
    </row>
    <row r="131" spans="1:13" x14ac:dyDescent="0.35">
      <c r="A131" s="2">
        <v>2008</v>
      </c>
      <c r="B131" s="18"/>
      <c r="C131" s="2" t="s">
        <v>8</v>
      </c>
      <c r="D131" s="1">
        <v>1.4970000000000001</v>
      </c>
      <c r="E131" s="3">
        <v>2.7469999999999999</v>
      </c>
      <c r="F131" s="3"/>
      <c r="G131" s="1">
        <v>1.2110000000000001</v>
      </c>
      <c r="H131" s="3">
        <v>2.3559999999999999</v>
      </c>
      <c r="I131" s="1">
        <v>1.355</v>
      </c>
      <c r="J131" s="3">
        <v>2.653</v>
      </c>
      <c r="K131" s="3"/>
      <c r="L131" s="3"/>
      <c r="M131" s="3"/>
    </row>
    <row r="132" spans="1:13" x14ac:dyDescent="0.35">
      <c r="A132" s="2">
        <v>2008</v>
      </c>
      <c r="B132" s="18"/>
      <c r="C132" s="2" t="s">
        <v>9</v>
      </c>
      <c r="D132" s="1">
        <v>1.089</v>
      </c>
      <c r="E132" s="3">
        <v>2.0390000000000001</v>
      </c>
      <c r="F132" s="3"/>
      <c r="G132" s="1">
        <v>0.84699999999999998</v>
      </c>
      <c r="H132" s="3">
        <v>1.698</v>
      </c>
      <c r="I132" s="1">
        <v>0.92500000000000004</v>
      </c>
      <c r="J132" s="3">
        <v>1.8420000000000001</v>
      </c>
      <c r="K132" s="3"/>
      <c r="L132" s="3"/>
      <c r="M132" s="3"/>
    </row>
    <row r="133" spans="1:13" x14ac:dyDescent="0.35">
      <c r="A133" s="2">
        <v>2008</v>
      </c>
      <c r="B133" s="18"/>
      <c r="C133" s="2" t="s">
        <v>10</v>
      </c>
      <c r="D133" s="1">
        <v>0.96299999999999997</v>
      </c>
      <c r="E133" s="3">
        <v>1.8260000000000001</v>
      </c>
      <c r="F133" s="3"/>
      <c r="G133" s="1">
        <v>0.73399999999999999</v>
      </c>
      <c r="H133" s="3">
        <v>1.494</v>
      </c>
      <c r="I133" s="1">
        <v>0.81100000000000005</v>
      </c>
      <c r="J133" s="3">
        <v>1.6080000000000001</v>
      </c>
      <c r="K133" s="3"/>
      <c r="L133" s="3"/>
      <c r="M133" s="3"/>
    </row>
    <row r="134" spans="1:13" x14ac:dyDescent="0.35">
      <c r="A134" s="2">
        <v>2009</v>
      </c>
      <c r="B134" s="18"/>
      <c r="C134" s="2" t="s">
        <v>0</v>
      </c>
      <c r="D134" s="1">
        <v>1.0129999999999999</v>
      </c>
      <c r="E134" s="3">
        <v>1.929</v>
      </c>
      <c r="F134" s="3"/>
      <c r="G134" s="1">
        <v>0.76100000000000001</v>
      </c>
      <c r="H134" s="3">
        <v>1.556</v>
      </c>
      <c r="I134" s="1">
        <v>0.84899999999999998</v>
      </c>
      <c r="J134" s="3">
        <v>1.6619999999999999</v>
      </c>
      <c r="K134" s="3"/>
      <c r="L134" s="3"/>
      <c r="M134" s="3"/>
    </row>
    <row r="135" spans="1:13" x14ac:dyDescent="0.35">
      <c r="A135" s="2">
        <v>2009</v>
      </c>
      <c r="B135" s="18"/>
      <c r="C135" s="2" t="s">
        <v>1</v>
      </c>
      <c r="D135" s="1">
        <v>1.06</v>
      </c>
      <c r="E135" s="3">
        <v>1.9870000000000001</v>
      </c>
      <c r="F135" s="3"/>
      <c r="G135" s="1">
        <v>0.80800000000000005</v>
      </c>
      <c r="H135" s="3">
        <v>1.63</v>
      </c>
      <c r="I135" s="1">
        <v>0.91500000000000004</v>
      </c>
      <c r="J135" s="3">
        <v>1.7809999999999999</v>
      </c>
      <c r="K135" s="3"/>
      <c r="L135" s="3"/>
      <c r="M135" s="3"/>
    </row>
    <row r="136" spans="1:13" x14ac:dyDescent="0.35">
      <c r="A136" s="2">
        <v>2009</v>
      </c>
      <c r="B136" s="18"/>
      <c r="C136" s="2" t="s">
        <v>2</v>
      </c>
      <c r="D136" s="1">
        <v>1.1240000000000001</v>
      </c>
      <c r="E136" s="3">
        <v>2.089</v>
      </c>
      <c r="F136" s="3"/>
      <c r="G136" s="1">
        <v>0.90500000000000003</v>
      </c>
      <c r="H136" s="3">
        <v>1.8280000000000001</v>
      </c>
      <c r="I136" s="1">
        <v>1.002</v>
      </c>
      <c r="J136" s="3">
        <v>1.9259999999999999</v>
      </c>
      <c r="K136" s="3"/>
      <c r="L136" s="3"/>
      <c r="M136" s="3"/>
    </row>
    <row r="137" spans="1:13" x14ac:dyDescent="0.35">
      <c r="A137" s="2">
        <v>2009</v>
      </c>
      <c r="B137" s="18"/>
      <c r="C137" s="2" t="s">
        <v>3</v>
      </c>
      <c r="D137" s="1">
        <v>1.0860000000000001</v>
      </c>
      <c r="E137" s="3">
        <v>2.048</v>
      </c>
      <c r="F137" s="3"/>
      <c r="G137" s="1">
        <v>0.875</v>
      </c>
      <c r="H137" s="3">
        <v>1.7949999999999999</v>
      </c>
      <c r="I137" s="1">
        <v>0.95699999999999996</v>
      </c>
      <c r="J137" s="3">
        <v>1.8959999999999999</v>
      </c>
      <c r="K137" s="3"/>
      <c r="L137" s="3"/>
      <c r="M137" s="3"/>
    </row>
    <row r="138" spans="1:13" x14ac:dyDescent="0.35">
      <c r="A138" s="2">
        <v>2009</v>
      </c>
      <c r="B138" s="18"/>
      <c r="C138" s="2" t="s">
        <v>4</v>
      </c>
      <c r="D138" s="1">
        <v>1.05</v>
      </c>
      <c r="E138" s="3">
        <v>2.0070000000000001</v>
      </c>
      <c r="F138" s="3"/>
      <c r="G138" s="1">
        <v>0.81799999999999995</v>
      </c>
      <c r="H138" s="3">
        <v>1.7230000000000001</v>
      </c>
      <c r="I138" s="1">
        <v>0.90400000000000003</v>
      </c>
      <c r="J138" s="3">
        <v>1.8129999999999999</v>
      </c>
      <c r="K138" s="3"/>
      <c r="L138" s="3"/>
      <c r="M138" s="3"/>
    </row>
    <row r="139" spans="1:13" x14ac:dyDescent="0.35">
      <c r="A139" s="2">
        <v>2009</v>
      </c>
      <c r="B139" s="18"/>
      <c r="C139" s="2" t="s">
        <v>5</v>
      </c>
      <c r="D139" s="1">
        <v>1.121</v>
      </c>
      <c r="E139" s="3">
        <v>2.1179999999999999</v>
      </c>
      <c r="F139" s="3"/>
      <c r="G139" s="1">
        <v>0.878</v>
      </c>
      <c r="H139" s="3">
        <v>1.823</v>
      </c>
      <c r="I139" s="1">
        <v>0.96399999999999997</v>
      </c>
      <c r="J139" s="3">
        <v>1.917</v>
      </c>
      <c r="K139" s="3"/>
      <c r="L139" s="3"/>
      <c r="M139" s="3"/>
    </row>
    <row r="140" spans="1:13" x14ac:dyDescent="0.35">
      <c r="A140" s="2">
        <v>2009</v>
      </c>
      <c r="B140" s="18"/>
      <c r="C140" s="2" t="s">
        <v>6</v>
      </c>
      <c r="D140" s="1">
        <v>1.1679999999999999</v>
      </c>
      <c r="E140" s="3">
        <v>2.1800000000000002</v>
      </c>
      <c r="F140" s="3"/>
      <c r="G140" s="1">
        <v>0.93500000000000005</v>
      </c>
      <c r="H140" s="3">
        <v>1.887</v>
      </c>
      <c r="I140" s="1">
        <v>1.0149999999999999</v>
      </c>
      <c r="J140" s="3">
        <v>1.9830000000000001</v>
      </c>
      <c r="K140" s="3"/>
      <c r="L140" s="3"/>
      <c r="M140" s="3"/>
    </row>
    <row r="141" spans="1:13" x14ac:dyDescent="0.35">
      <c r="A141" s="2">
        <v>2009</v>
      </c>
      <c r="B141" s="18"/>
      <c r="C141" s="2" t="s">
        <v>7</v>
      </c>
      <c r="D141" s="1">
        <v>1.2150000000000001</v>
      </c>
      <c r="E141" s="3">
        <v>2.2440000000000002</v>
      </c>
      <c r="F141" s="3"/>
      <c r="G141" s="1">
        <v>0.98199999999999998</v>
      </c>
      <c r="H141" s="3">
        <v>1.9359999999999999</v>
      </c>
      <c r="I141" s="1">
        <v>1.071</v>
      </c>
      <c r="J141" s="3">
        <v>2.0510000000000002</v>
      </c>
      <c r="K141" s="3"/>
      <c r="L141" s="3"/>
      <c r="M141" s="3"/>
    </row>
    <row r="142" spans="1:13" x14ac:dyDescent="0.35">
      <c r="A142" s="2">
        <v>2009</v>
      </c>
      <c r="B142" s="18"/>
      <c r="C142" s="2" t="s">
        <v>11</v>
      </c>
      <c r="D142" s="1">
        <v>1.21</v>
      </c>
      <c r="E142" s="3">
        <v>2.2280000000000002</v>
      </c>
      <c r="F142" s="3"/>
      <c r="G142" s="1">
        <v>0.997</v>
      </c>
      <c r="H142" s="3">
        <v>1.952</v>
      </c>
      <c r="I142" s="1">
        <v>1.0920000000000001</v>
      </c>
      <c r="J142" s="3">
        <v>2.0870000000000002</v>
      </c>
      <c r="K142" s="3"/>
      <c r="L142" s="3"/>
      <c r="M142" s="3"/>
    </row>
    <row r="143" spans="1:13" x14ac:dyDescent="0.35">
      <c r="A143" s="2">
        <v>2009</v>
      </c>
      <c r="B143" s="18"/>
      <c r="C143" s="2" t="s">
        <v>8</v>
      </c>
      <c r="D143" s="1">
        <v>1.2210000000000001</v>
      </c>
      <c r="E143" s="3">
        <v>2.2549999999999999</v>
      </c>
      <c r="F143" s="3"/>
      <c r="G143" s="1">
        <v>1.022</v>
      </c>
      <c r="H143" s="3">
        <v>2.0139999999999998</v>
      </c>
      <c r="I143" s="1">
        <v>1.107</v>
      </c>
      <c r="J143" s="3">
        <v>2.1030000000000002</v>
      </c>
      <c r="K143" s="3"/>
      <c r="L143" s="3"/>
      <c r="M143" s="3"/>
    </row>
    <row r="144" spans="1:13" x14ac:dyDescent="0.35">
      <c r="A144" s="2">
        <v>2009</v>
      </c>
      <c r="B144" s="18"/>
      <c r="C144" s="2" t="s">
        <v>9</v>
      </c>
      <c r="D144" s="1">
        <v>1.19</v>
      </c>
      <c r="E144" s="3">
        <v>2.222</v>
      </c>
      <c r="F144" s="3"/>
      <c r="G144" s="1">
        <v>0.98899999999999999</v>
      </c>
      <c r="H144" s="3">
        <v>1.9790000000000001</v>
      </c>
      <c r="I144" s="1">
        <v>1.08</v>
      </c>
      <c r="J144" s="3">
        <v>2.0910000000000002</v>
      </c>
      <c r="K144" s="3"/>
      <c r="L144" s="3"/>
      <c r="M144" s="3"/>
    </row>
    <row r="145" spans="1:13" x14ac:dyDescent="0.35">
      <c r="A145" s="2">
        <v>2009</v>
      </c>
      <c r="B145" s="18"/>
      <c r="C145" s="2" t="s">
        <v>10</v>
      </c>
      <c r="D145" s="1">
        <v>1.179</v>
      </c>
      <c r="E145" s="3">
        <v>2.222</v>
      </c>
      <c r="F145" s="3"/>
      <c r="G145" s="1">
        <v>0.97799999999999998</v>
      </c>
      <c r="H145" s="3">
        <v>1.9870000000000001</v>
      </c>
      <c r="I145" s="1">
        <v>1.056</v>
      </c>
      <c r="J145" s="3">
        <v>2.0590000000000002</v>
      </c>
      <c r="K145" s="3"/>
      <c r="L145" s="3"/>
      <c r="M145" s="3"/>
    </row>
    <row r="146" spans="1:13" x14ac:dyDescent="0.35">
      <c r="A146" s="2">
        <v>2010</v>
      </c>
      <c r="B146" s="18"/>
      <c r="C146" s="2" t="s">
        <v>0</v>
      </c>
      <c r="D146" s="1">
        <v>1.242</v>
      </c>
      <c r="E146" s="3">
        <v>2.3490000000000002</v>
      </c>
      <c r="F146" s="3"/>
      <c r="G146" s="1">
        <v>1.048</v>
      </c>
      <c r="H146" s="3">
        <v>2.1280000000000001</v>
      </c>
      <c r="I146" s="1">
        <v>1.1220000000000001</v>
      </c>
      <c r="J146" s="3">
        <v>2.1800000000000002</v>
      </c>
      <c r="K146" s="3"/>
      <c r="L146" s="3"/>
      <c r="M146" s="3"/>
    </row>
    <row r="147" spans="1:13" x14ac:dyDescent="0.35">
      <c r="A147" s="2">
        <v>2010</v>
      </c>
      <c r="B147" s="18"/>
      <c r="C147" s="2" t="s">
        <v>1</v>
      </c>
      <c r="D147" s="1">
        <v>1.3089999999999999</v>
      </c>
      <c r="E147" s="3">
        <v>2.4820000000000002</v>
      </c>
      <c r="F147" s="3"/>
      <c r="G147" s="1">
        <v>1.103</v>
      </c>
      <c r="H147" s="3">
        <v>2.2549999999999999</v>
      </c>
      <c r="I147" s="1">
        <v>1.1679999999999999</v>
      </c>
      <c r="J147" s="3">
        <v>2.2949999999999999</v>
      </c>
      <c r="K147" s="3"/>
      <c r="L147" s="3"/>
      <c r="M147" s="3"/>
    </row>
    <row r="148" spans="1:13" x14ac:dyDescent="0.35">
      <c r="A148" s="2">
        <v>2010</v>
      </c>
      <c r="B148" s="18"/>
      <c r="C148" s="2" t="s">
        <v>2</v>
      </c>
      <c r="D148" s="1">
        <v>1.339</v>
      </c>
      <c r="E148" s="3">
        <v>2.5590000000000002</v>
      </c>
      <c r="F148" s="3"/>
      <c r="G148" s="1">
        <v>1.1299999999999999</v>
      </c>
      <c r="H148" s="3">
        <v>2.3260000000000001</v>
      </c>
      <c r="I148" s="1">
        <v>1.1970000000000001</v>
      </c>
      <c r="J148" s="3">
        <v>2.3679999999999999</v>
      </c>
      <c r="K148" s="3"/>
      <c r="L148" s="3"/>
      <c r="M148" s="3"/>
    </row>
    <row r="149" spans="1:13" x14ac:dyDescent="0.35">
      <c r="A149" s="2">
        <v>2010</v>
      </c>
      <c r="B149" s="18"/>
      <c r="C149" s="2" t="s">
        <v>3</v>
      </c>
      <c r="D149" s="1">
        <v>1.353</v>
      </c>
      <c r="E149" s="3">
        <v>2.6219999999999999</v>
      </c>
      <c r="F149" s="3"/>
      <c r="G149" s="1">
        <v>1.1359999999999999</v>
      </c>
      <c r="H149" s="3">
        <v>2.3740000000000001</v>
      </c>
      <c r="I149" s="1">
        <v>1.2030000000000001</v>
      </c>
      <c r="J149" s="3">
        <v>2.4220000000000002</v>
      </c>
      <c r="K149" s="3"/>
      <c r="L149" s="3"/>
      <c r="M149" s="3"/>
    </row>
    <row r="150" spans="1:13" x14ac:dyDescent="0.35">
      <c r="A150" s="2">
        <v>2010</v>
      </c>
      <c r="B150" s="18"/>
      <c r="C150" s="2" t="s">
        <v>4</v>
      </c>
      <c r="D150" s="1">
        <v>1.4179999999999999</v>
      </c>
      <c r="E150" s="3">
        <v>2.7519999999999998</v>
      </c>
      <c r="F150" s="3"/>
      <c r="G150" s="1">
        <v>1.179</v>
      </c>
      <c r="H150" s="3">
        <v>2.4710000000000001</v>
      </c>
      <c r="I150" s="1">
        <v>1.25</v>
      </c>
      <c r="J150" s="3">
        <v>2.528</v>
      </c>
      <c r="K150" s="3"/>
      <c r="L150" s="3"/>
      <c r="M150" s="3"/>
    </row>
    <row r="151" spans="1:13" x14ac:dyDescent="0.35">
      <c r="A151" s="2">
        <v>2010</v>
      </c>
      <c r="B151" s="18"/>
      <c r="C151" s="2" t="s">
        <v>5</v>
      </c>
      <c r="D151" s="1">
        <v>1.4470000000000001</v>
      </c>
      <c r="E151" s="3">
        <v>2.7709999999999999</v>
      </c>
      <c r="F151" s="3"/>
      <c r="G151" s="1">
        <v>1.2010000000000001</v>
      </c>
      <c r="H151" s="3">
        <v>2.5059999999999998</v>
      </c>
      <c r="I151" s="1">
        <v>1.323</v>
      </c>
      <c r="J151" s="3">
        <v>2.6120000000000001</v>
      </c>
      <c r="K151" s="3"/>
      <c r="L151" s="3"/>
      <c r="M151" s="3"/>
    </row>
    <row r="152" spans="1:13" x14ac:dyDescent="0.35">
      <c r="A152" s="2">
        <v>2010</v>
      </c>
      <c r="B152" s="18"/>
      <c r="C152" s="2" t="s">
        <v>6</v>
      </c>
      <c r="D152" s="1">
        <v>1.6830000000000001</v>
      </c>
      <c r="E152" s="3">
        <v>3.17</v>
      </c>
      <c r="F152" s="3"/>
      <c r="G152" s="1">
        <v>1.4259999999999999</v>
      </c>
      <c r="H152" s="3">
        <v>2.9140000000000001</v>
      </c>
      <c r="I152" s="1">
        <v>1.5860000000000001</v>
      </c>
      <c r="J152" s="3">
        <v>3.056</v>
      </c>
      <c r="K152" s="3"/>
      <c r="L152" s="3"/>
      <c r="M152" s="3"/>
    </row>
    <row r="153" spans="1:13" x14ac:dyDescent="0.35">
      <c r="A153" s="2">
        <v>2010</v>
      </c>
      <c r="B153" s="18"/>
      <c r="C153" s="2" t="s">
        <v>7</v>
      </c>
      <c r="D153" s="1">
        <v>1.764</v>
      </c>
      <c r="E153" s="3">
        <v>3.29</v>
      </c>
      <c r="F153" s="3"/>
      <c r="G153" s="1">
        <v>1.474</v>
      </c>
      <c r="H153" s="3">
        <v>2.9689999999999999</v>
      </c>
      <c r="I153" s="1">
        <v>1.62</v>
      </c>
      <c r="J153" s="3">
        <v>3.1070000000000002</v>
      </c>
      <c r="K153" s="3"/>
      <c r="L153" s="3"/>
      <c r="M153" s="3"/>
    </row>
    <row r="154" spans="1:13" x14ac:dyDescent="0.35">
      <c r="A154" s="2">
        <v>2010</v>
      </c>
      <c r="B154" s="18"/>
      <c r="C154" s="2" t="s">
        <v>11</v>
      </c>
      <c r="D154" s="1">
        <v>1.716</v>
      </c>
      <c r="E154" s="3">
        <v>3.1619999999999999</v>
      </c>
      <c r="F154" s="3"/>
      <c r="G154" s="1">
        <v>1.4830000000000001</v>
      </c>
      <c r="H154" s="3">
        <v>2.927</v>
      </c>
      <c r="I154" s="1">
        <v>1.5940000000000001</v>
      </c>
      <c r="J154" s="3">
        <v>3.036</v>
      </c>
      <c r="K154" s="3"/>
      <c r="L154" s="3"/>
      <c r="M154" s="3"/>
    </row>
    <row r="155" spans="1:13" x14ac:dyDescent="0.35">
      <c r="A155" s="2">
        <v>2010</v>
      </c>
      <c r="B155" s="18"/>
      <c r="C155" s="2" t="s">
        <v>8</v>
      </c>
      <c r="D155" s="1">
        <v>1.716</v>
      </c>
      <c r="E155" s="3">
        <v>3.17</v>
      </c>
      <c r="F155" s="3"/>
      <c r="G155" s="1">
        <v>1.512</v>
      </c>
      <c r="H155" s="3">
        <v>3.016</v>
      </c>
      <c r="I155" s="1">
        <v>1.6020000000000001</v>
      </c>
      <c r="J155" s="3">
        <v>3.077</v>
      </c>
      <c r="K155" s="3"/>
      <c r="L155" s="3"/>
      <c r="M155" s="3"/>
    </row>
    <row r="156" spans="1:13" x14ac:dyDescent="0.35">
      <c r="A156" s="2">
        <v>2010</v>
      </c>
      <c r="B156" s="18"/>
      <c r="C156" s="2" t="s">
        <v>9</v>
      </c>
      <c r="D156" s="1">
        <v>1.639</v>
      </c>
      <c r="E156" s="3">
        <v>3.077</v>
      </c>
      <c r="F156" s="3"/>
      <c r="G156" s="1">
        <v>1.4390000000000001</v>
      </c>
      <c r="H156" s="3">
        <v>2.919</v>
      </c>
      <c r="I156" s="1">
        <v>1.548</v>
      </c>
      <c r="J156" s="3">
        <v>2.9990000000000001</v>
      </c>
      <c r="K156" s="3"/>
      <c r="L156" s="3"/>
      <c r="M156" s="3"/>
    </row>
    <row r="157" spans="1:13" x14ac:dyDescent="0.35">
      <c r="A157" s="2">
        <v>2010</v>
      </c>
      <c r="B157" s="18"/>
      <c r="C157" s="2" t="s">
        <v>10</v>
      </c>
      <c r="D157" s="1">
        <v>1.5820000000000001</v>
      </c>
      <c r="E157" s="3">
        <v>3.0209999999999999</v>
      </c>
      <c r="F157" s="3"/>
      <c r="G157" s="1">
        <v>1.381</v>
      </c>
      <c r="H157" s="3">
        <v>2.86</v>
      </c>
      <c r="I157" s="1">
        <v>1.4870000000000001</v>
      </c>
      <c r="J157" s="3">
        <v>2.9420000000000002</v>
      </c>
      <c r="K157" s="3"/>
      <c r="L157" s="3"/>
      <c r="M157" s="3"/>
    </row>
    <row r="158" spans="1:13" x14ac:dyDescent="0.35">
      <c r="A158" s="2">
        <v>2011</v>
      </c>
      <c r="B158" s="18"/>
      <c r="C158" s="2" t="s">
        <v>0</v>
      </c>
      <c r="D158" s="1">
        <v>1.655</v>
      </c>
      <c r="E158" s="3">
        <v>3.1739999999999999</v>
      </c>
      <c r="F158" s="3"/>
      <c r="G158" s="1">
        <v>1.448</v>
      </c>
      <c r="H158" s="3">
        <v>3.0019999999999998</v>
      </c>
      <c r="I158" s="1">
        <v>1.5449999999999999</v>
      </c>
      <c r="J158" s="3">
        <v>3.06</v>
      </c>
      <c r="K158" s="3"/>
      <c r="L158" s="3">
        <v>4.4329999999999998</v>
      </c>
      <c r="M158" s="3"/>
    </row>
    <row r="159" spans="1:13" x14ac:dyDescent="0.35">
      <c r="A159" s="2">
        <v>2011</v>
      </c>
      <c r="B159" s="18"/>
      <c r="C159" s="2" t="s">
        <v>1</v>
      </c>
      <c r="D159" s="1">
        <v>1.827</v>
      </c>
      <c r="E159" s="3">
        <v>3.4630000000000001</v>
      </c>
      <c r="F159" s="3"/>
      <c r="G159" s="1">
        <v>1.5760000000000001</v>
      </c>
      <c r="H159" s="3">
        <v>3.26</v>
      </c>
      <c r="I159" s="1">
        <v>1.6679999999999999</v>
      </c>
      <c r="J159" s="3">
        <v>3.2949999999999999</v>
      </c>
      <c r="K159" s="3"/>
      <c r="L159" s="3">
        <v>4.74</v>
      </c>
      <c r="M159" s="3"/>
    </row>
    <row r="160" spans="1:13" x14ac:dyDescent="0.35">
      <c r="A160" s="2">
        <v>2011</v>
      </c>
      <c r="B160" s="18"/>
      <c r="C160" s="2" t="s">
        <v>2</v>
      </c>
      <c r="D160" s="1">
        <v>2.0840000000000001</v>
      </c>
      <c r="E160" s="3">
        <v>3.9889999999999999</v>
      </c>
      <c r="F160" s="3"/>
      <c r="G160" s="1">
        <v>1.7889999999999999</v>
      </c>
      <c r="H160" s="3">
        <v>3.702</v>
      </c>
      <c r="I160" s="1">
        <v>1.8959999999999999</v>
      </c>
      <c r="J160" s="3">
        <v>3.794</v>
      </c>
      <c r="K160" s="3"/>
      <c r="L160" s="3">
        <v>5.4329999999999998</v>
      </c>
      <c r="M160" s="3"/>
    </row>
    <row r="161" spans="1:13" x14ac:dyDescent="0.35">
      <c r="A161" s="2">
        <v>2011</v>
      </c>
      <c r="B161" s="18"/>
      <c r="C161" s="2" t="s">
        <v>3</v>
      </c>
      <c r="D161" s="1">
        <v>2.0939999999999999</v>
      </c>
      <c r="E161" s="3">
        <v>4.01</v>
      </c>
      <c r="F161" s="3"/>
      <c r="G161" s="1">
        <v>1.7929999999999999</v>
      </c>
      <c r="H161" s="3">
        <v>3.734</v>
      </c>
      <c r="I161" s="1">
        <v>1.8959999999999999</v>
      </c>
      <c r="J161" s="3">
        <v>3.8119999999999998</v>
      </c>
      <c r="K161" s="3"/>
      <c r="L161" s="3">
        <v>5.6429999999999998</v>
      </c>
      <c r="M161" s="3"/>
    </row>
    <row r="162" spans="1:13" x14ac:dyDescent="0.35">
      <c r="A162" s="2">
        <v>2011</v>
      </c>
      <c r="B162" s="18"/>
      <c r="C162" s="2" t="s">
        <v>4</v>
      </c>
      <c r="D162" s="1">
        <v>2.1440000000000001</v>
      </c>
      <c r="E162" s="3">
        <v>4.1130000000000004</v>
      </c>
      <c r="F162" s="3"/>
      <c r="G162" s="1">
        <v>1.835</v>
      </c>
      <c r="H162" s="3">
        <v>3.823</v>
      </c>
      <c r="I162" s="1">
        <v>1.9490000000000001</v>
      </c>
      <c r="J162" s="3">
        <v>3.895</v>
      </c>
      <c r="K162" s="3"/>
      <c r="L162" s="3">
        <v>5.6630000000000003</v>
      </c>
      <c r="M162" s="3"/>
    </row>
    <row r="163" spans="1:13" x14ac:dyDescent="0.35">
      <c r="A163" s="2">
        <v>2011</v>
      </c>
      <c r="B163" s="18"/>
      <c r="C163" s="2" t="s">
        <v>5</v>
      </c>
      <c r="D163" s="1">
        <v>2.129</v>
      </c>
      <c r="E163" s="3">
        <v>4.0010000000000003</v>
      </c>
      <c r="F163" s="3"/>
      <c r="G163" s="1">
        <v>1.825</v>
      </c>
      <c r="H163" s="3">
        <v>3.7360000000000002</v>
      </c>
      <c r="I163" s="1">
        <v>1.9590000000000001</v>
      </c>
      <c r="J163" s="3">
        <v>3.8330000000000002</v>
      </c>
      <c r="K163" s="3"/>
      <c r="L163" s="3">
        <v>5.68</v>
      </c>
      <c r="M163" s="3"/>
    </row>
    <row r="164" spans="1:13" x14ac:dyDescent="0.35">
      <c r="A164" s="2">
        <v>2011</v>
      </c>
      <c r="B164" s="18"/>
      <c r="C164" s="2" t="s">
        <v>6</v>
      </c>
      <c r="D164" s="1">
        <v>2.0880000000000001</v>
      </c>
      <c r="E164" s="3">
        <v>3.8740000000000001</v>
      </c>
      <c r="F164" s="3"/>
      <c r="G164" s="1">
        <v>1.82</v>
      </c>
      <c r="H164" s="3">
        <v>3.625</v>
      </c>
      <c r="I164" s="1">
        <v>1.93</v>
      </c>
      <c r="J164" s="3">
        <v>3.7170000000000001</v>
      </c>
      <c r="K164" s="3"/>
      <c r="L164" s="3">
        <v>5.476</v>
      </c>
      <c r="M164" s="3"/>
    </row>
    <row r="165" spans="1:13" x14ac:dyDescent="0.35">
      <c r="A165" s="2">
        <v>2011</v>
      </c>
      <c r="B165" s="18"/>
      <c r="C165" s="2" t="s">
        <v>7</v>
      </c>
      <c r="D165" s="1">
        <v>2.0960000000000001</v>
      </c>
      <c r="E165" s="3">
        <v>3.863</v>
      </c>
      <c r="F165" s="3"/>
      <c r="G165" s="1">
        <v>1.8280000000000001</v>
      </c>
      <c r="H165" s="3">
        <v>3.5910000000000002</v>
      </c>
      <c r="I165" s="1">
        <v>1.9419999999999999</v>
      </c>
      <c r="J165" s="3">
        <v>3.6850000000000001</v>
      </c>
      <c r="K165" s="3"/>
      <c r="L165" s="3">
        <v>5.2389999999999999</v>
      </c>
      <c r="M165" s="3"/>
    </row>
    <row r="166" spans="1:13" x14ac:dyDescent="0.35">
      <c r="A166" s="2">
        <v>2011</v>
      </c>
      <c r="B166" s="18"/>
      <c r="C166" s="2" t="s">
        <v>11</v>
      </c>
      <c r="D166" s="1">
        <v>2.1030000000000002</v>
      </c>
      <c r="E166" s="3">
        <v>3.851</v>
      </c>
      <c r="F166" s="3"/>
      <c r="G166" s="1">
        <v>1.867</v>
      </c>
      <c r="H166" s="3">
        <v>3.6440000000000001</v>
      </c>
      <c r="I166" s="1">
        <v>1.946</v>
      </c>
      <c r="J166" s="3">
        <v>3.702</v>
      </c>
      <c r="K166" s="3"/>
      <c r="L166" s="3">
        <v>5.0350000000000001</v>
      </c>
      <c r="M166" s="3"/>
    </row>
    <row r="167" spans="1:13" x14ac:dyDescent="0.35">
      <c r="A167" s="2">
        <v>2011</v>
      </c>
      <c r="B167" s="18"/>
      <c r="C167" s="2" t="s">
        <v>8</v>
      </c>
      <c r="D167" s="1">
        <v>2.016</v>
      </c>
      <c r="E167" s="3">
        <v>3.702</v>
      </c>
      <c r="F167" s="3"/>
      <c r="G167" s="1">
        <v>1.778</v>
      </c>
      <c r="H167" s="3">
        <v>3.4910000000000001</v>
      </c>
      <c r="I167" s="1">
        <v>1.857</v>
      </c>
      <c r="J167" s="3">
        <v>3.55</v>
      </c>
      <c r="K167" s="3"/>
      <c r="L167" s="3">
        <v>4.72</v>
      </c>
      <c r="M167" s="3"/>
    </row>
    <row r="168" spans="1:13" x14ac:dyDescent="0.35">
      <c r="A168" s="2">
        <v>2011</v>
      </c>
      <c r="B168" s="18"/>
      <c r="C168" s="2" t="s">
        <v>9</v>
      </c>
      <c r="D168" s="1">
        <v>2.016</v>
      </c>
      <c r="E168" s="3">
        <v>3.742</v>
      </c>
      <c r="F168" s="3"/>
      <c r="G168" s="1">
        <v>1.772</v>
      </c>
      <c r="H168" s="3">
        <v>3.5510000000000002</v>
      </c>
      <c r="I168" s="1">
        <v>1.8520000000000001</v>
      </c>
      <c r="J168" s="3">
        <v>3.601</v>
      </c>
      <c r="K168" s="3"/>
      <c r="L168" s="3">
        <v>4.665</v>
      </c>
      <c r="M168" s="3"/>
    </row>
    <row r="169" spans="1:13" x14ac:dyDescent="0.35">
      <c r="A169" s="2">
        <v>2011</v>
      </c>
      <c r="B169" s="18"/>
      <c r="C169" s="2" t="s">
        <v>10</v>
      </c>
      <c r="D169" s="1">
        <v>1.9179999999999999</v>
      </c>
      <c r="E169" s="3">
        <v>3.6190000000000002</v>
      </c>
      <c r="F169" s="3"/>
      <c r="G169" s="1">
        <v>1.675</v>
      </c>
      <c r="H169" s="3">
        <v>3.4119999999999999</v>
      </c>
      <c r="I169" s="1">
        <v>1.758</v>
      </c>
      <c r="J169" s="3">
        <v>3.4809999999999999</v>
      </c>
      <c r="K169" s="3"/>
      <c r="L169" s="3">
        <v>4.3979999999999997</v>
      </c>
      <c r="M169" s="3"/>
    </row>
    <row r="170" spans="1:13" x14ac:dyDescent="0.35">
      <c r="A170" s="2">
        <v>2012</v>
      </c>
      <c r="B170" s="18"/>
      <c r="C170" s="2" t="s">
        <v>0</v>
      </c>
      <c r="D170" s="1">
        <v>1.887</v>
      </c>
      <c r="E170" s="3">
        <v>3.5840000000000001</v>
      </c>
      <c r="F170" s="3"/>
      <c r="G170" s="1">
        <v>1.637</v>
      </c>
      <c r="H170" s="3">
        <v>3.367</v>
      </c>
      <c r="I170" s="1">
        <v>1.724</v>
      </c>
      <c r="J170" s="3">
        <v>3.4369999999999998</v>
      </c>
      <c r="K170" s="3"/>
      <c r="L170" s="3">
        <v>4.3120000000000003</v>
      </c>
      <c r="M170" s="3"/>
    </row>
    <row r="171" spans="1:13" x14ac:dyDescent="0.35">
      <c r="A171" s="2">
        <v>2012</v>
      </c>
      <c r="B171" s="18"/>
      <c r="C171" s="2" t="s">
        <v>1</v>
      </c>
      <c r="D171" s="1">
        <v>1.931</v>
      </c>
      <c r="E171" s="3">
        <v>3.6349999999999998</v>
      </c>
      <c r="F171" s="3"/>
      <c r="G171" s="1">
        <v>1.665</v>
      </c>
      <c r="H171" s="3">
        <v>3.403</v>
      </c>
      <c r="I171" s="1">
        <v>1.768</v>
      </c>
      <c r="J171" s="3">
        <v>3.492</v>
      </c>
      <c r="K171" s="3"/>
      <c r="L171" s="3">
        <v>4.2910000000000004</v>
      </c>
      <c r="M171" s="3"/>
    </row>
    <row r="172" spans="1:13" x14ac:dyDescent="0.35">
      <c r="A172" s="2">
        <v>2012</v>
      </c>
      <c r="B172" s="18"/>
      <c r="C172" s="2" t="s">
        <v>2</v>
      </c>
      <c r="D172" s="1">
        <v>2.0230000000000001</v>
      </c>
      <c r="E172" s="3">
        <v>3.8029999999999999</v>
      </c>
      <c r="F172" s="3"/>
      <c r="G172" s="1">
        <v>1.762</v>
      </c>
      <c r="H172" s="3">
        <v>3.5840000000000001</v>
      </c>
      <c r="I172" s="1">
        <v>1.847</v>
      </c>
      <c r="J172" s="3">
        <v>3.6339999999999999</v>
      </c>
      <c r="K172" s="3"/>
      <c r="L172" s="3">
        <v>4.4000000000000004</v>
      </c>
      <c r="M172" s="3"/>
    </row>
    <row r="173" spans="1:13" x14ac:dyDescent="0.35">
      <c r="A173" s="2">
        <v>2012</v>
      </c>
      <c r="B173" s="18"/>
      <c r="C173" s="2" t="s">
        <v>3</v>
      </c>
      <c r="D173" s="1">
        <v>1.9730000000000001</v>
      </c>
      <c r="E173" s="3">
        <v>3.75</v>
      </c>
      <c r="F173" s="3"/>
      <c r="G173" s="1">
        <v>1.73</v>
      </c>
      <c r="H173" s="3">
        <v>3.5459999999999998</v>
      </c>
      <c r="I173" s="1">
        <v>1.8140000000000001</v>
      </c>
      <c r="J173" s="3">
        <v>3.6120000000000001</v>
      </c>
      <c r="K173" s="3"/>
      <c r="L173" s="3">
        <v>4.4589999999999996</v>
      </c>
      <c r="M173" s="3"/>
    </row>
    <row r="174" spans="1:13" x14ac:dyDescent="0.35">
      <c r="A174" s="2">
        <v>2012</v>
      </c>
      <c r="B174" s="18"/>
      <c r="C174" s="2" t="s">
        <v>4</v>
      </c>
      <c r="D174" s="1">
        <v>1.9179999999999999</v>
      </c>
      <c r="E174" s="3">
        <v>3.6680000000000001</v>
      </c>
      <c r="F174" s="3"/>
      <c r="G174" s="1">
        <v>1.6850000000000001</v>
      </c>
      <c r="H174" s="3">
        <v>3.4750000000000001</v>
      </c>
      <c r="I174" s="1">
        <v>1.784</v>
      </c>
      <c r="J174" s="3">
        <v>3.55</v>
      </c>
      <c r="K174" s="3"/>
      <c r="L174" s="3">
        <v>4.0490000000000004</v>
      </c>
      <c r="M174" s="3"/>
    </row>
    <row r="175" spans="1:13" x14ac:dyDescent="0.35">
      <c r="A175" s="2">
        <v>2012</v>
      </c>
      <c r="B175" s="18"/>
      <c r="C175" s="2" t="s">
        <v>5</v>
      </c>
      <c r="D175" s="1">
        <v>1.85</v>
      </c>
      <c r="E175" s="3">
        <v>3.4990000000000001</v>
      </c>
      <c r="F175" s="3"/>
      <c r="G175" s="1">
        <v>1.6</v>
      </c>
      <c r="H175" s="3">
        <v>3.2759999999999998</v>
      </c>
      <c r="I175" s="1">
        <v>1.694</v>
      </c>
      <c r="J175" s="3">
        <v>3.3380000000000001</v>
      </c>
      <c r="K175" s="3"/>
      <c r="L175" s="3">
        <v>3.88</v>
      </c>
      <c r="M175" s="3"/>
    </row>
    <row r="176" spans="1:13" x14ac:dyDescent="0.35">
      <c r="A176" s="2">
        <v>2012</v>
      </c>
      <c r="B176" s="18"/>
      <c r="C176" s="2" t="s">
        <v>6</v>
      </c>
      <c r="D176" s="1">
        <v>1.875</v>
      </c>
      <c r="E176" s="3">
        <v>3.4980000000000002</v>
      </c>
      <c r="F176" s="3"/>
      <c r="G176" s="1">
        <v>1.6479999999999999</v>
      </c>
      <c r="H176" s="3">
        <v>3.3069999999999999</v>
      </c>
      <c r="I176" s="1">
        <v>1.764</v>
      </c>
      <c r="J176" s="3">
        <v>3.39</v>
      </c>
      <c r="K176" s="3"/>
      <c r="L176" s="3">
        <v>3.9390000000000001</v>
      </c>
      <c r="M176" s="3"/>
    </row>
    <row r="177" spans="1:13" x14ac:dyDescent="0.35">
      <c r="A177" s="2">
        <v>2012</v>
      </c>
      <c r="B177" s="18"/>
      <c r="C177" s="2" t="s">
        <v>7</v>
      </c>
      <c r="D177" s="1">
        <v>1.962</v>
      </c>
      <c r="E177" s="3">
        <v>3.6309999999999998</v>
      </c>
      <c r="F177" s="3"/>
      <c r="G177" s="1">
        <v>1.712</v>
      </c>
      <c r="H177" s="3">
        <v>3.3849999999999998</v>
      </c>
      <c r="I177" s="1">
        <v>1.825</v>
      </c>
      <c r="J177" s="3">
        <v>3.4849999999999999</v>
      </c>
      <c r="K177" s="3"/>
      <c r="L177" s="3">
        <v>3.8410000000000002</v>
      </c>
      <c r="M177" s="3"/>
    </row>
    <row r="178" spans="1:13" x14ac:dyDescent="0.35">
      <c r="A178" s="2">
        <v>2012</v>
      </c>
      <c r="B178" s="18"/>
      <c r="C178" s="2" t="s">
        <v>11</v>
      </c>
      <c r="D178" s="1">
        <v>2.0449999999999999</v>
      </c>
      <c r="E178" s="3">
        <v>3.7709999999999999</v>
      </c>
      <c r="F178" s="3"/>
      <c r="G178" s="1">
        <v>1.8080000000000001</v>
      </c>
      <c r="H178" s="3">
        <v>3.5430000000000001</v>
      </c>
      <c r="I178" s="1">
        <v>1.905</v>
      </c>
      <c r="J178" s="3">
        <v>3.62</v>
      </c>
      <c r="K178" s="3"/>
      <c r="L178" s="3">
        <v>3.6360000000000001</v>
      </c>
      <c r="M178" s="3"/>
    </row>
    <row r="179" spans="1:13" x14ac:dyDescent="0.35">
      <c r="A179" s="2">
        <v>2012</v>
      </c>
      <c r="B179" s="18"/>
      <c r="C179" s="2" t="s">
        <v>8</v>
      </c>
      <c r="D179" s="1">
        <v>2.085</v>
      </c>
      <c r="E179" s="3">
        <v>3.8559999999999999</v>
      </c>
      <c r="F179" s="3"/>
      <c r="G179" s="1">
        <v>1.8260000000000001</v>
      </c>
      <c r="H179" s="3">
        <v>3.6070000000000002</v>
      </c>
      <c r="I179" s="1">
        <v>1.9410000000000001</v>
      </c>
      <c r="J179" s="3">
        <v>3.698</v>
      </c>
      <c r="K179" s="3"/>
      <c r="L179" s="3">
        <v>3.6749999999999998</v>
      </c>
      <c r="M179" s="3"/>
    </row>
    <row r="180" spans="1:13" x14ac:dyDescent="0.35">
      <c r="A180" s="2">
        <v>2012</v>
      </c>
      <c r="B180" s="18"/>
      <c r="C180" s="2" t="s">
        <v>9</v>
      </c>
      <c r="D180" s="1">
        <v>2.028</v>
      </c>
      <c r="E180" s="3">
        <v>3.7989999999999999</v>
      </c>
      <c r="F180" s="3"/>
      <c r="G180" s="1">
        <v>1.7709999999999999</v>
      </c>
      <c r="H180" s="3">
        <v>3.5640000000000001</v>
      </c>
      <c r="I180" s="1">
        <v>1.8720000000000001</v>
      </c>
      <c r="J180" s="3">
        <v>3.6339999999999999</v>
      </c>
      <c r="K180" s="3"/>
      <c r="L180" s="3">
        <v>3.4860000000000002</v>
      </c>
      <c r="M180" s="3"/>
    </row>
    <row r="181" spans="1:13" x14ac:dyDescent="0.35">
      <c r="A181" s="2">
        <v>2012</v>
      </c>
      <c r="B181" s="18"/>
      <c r="C181" s="2" t="s">
        <v>10</v>
      </c>
      <c r="D181" s="1">
        <v>1.9850000000000001</v>
      </c>
      <c r="E181" s="3">
        <v>3.754</v>
      </c>
      <c r="F181" s="3"/>
      <c r="G181" s="1">
        <v>1.724</v>
      </c>
      <c r="H181" s="3">
        <v>3.5059999999999998</v>
      </c>
      <c r="I181" s="1">
        <v>1.827</v>
      </c>
      <c r="J181" s="3">
        <v>3.5870000000000002</v>
      </c>
      <c r="K181" s="3"/>
      <c r="L181" s="3">
        <v>3.302</v>
      </c>
      <c r="M181" s="3"/>
    </row>
    <row r="182" spans="1:13" x14ac:dyDescent="0.35">
      <c r="A182" s="2">
        <v>2013</v>
      </c>
      <c r="B182" s="18"/>
      <c r="C182" s="2" t="s">
        <v>0</v>
      </c>
      <c r="D182" s="1">
        <v>2.0310000000000001</v>
      </c>
      <c r="E182" s="3">
        <v>3.8410000000000002</v>
      </c>
      <c r="F182" s="3"/>
      <c r="G182" s="1">
        <v>1.7809999999999999</v>
      </c>
      <c r="H182" s="3">
        <v>3.62</v>
      </c>
      <c r="I182" s="1">
        <v>1.8819999999999999</v>
      </c>
      <c r="J182" s="3">
        <v>3.6850000000000001</v>
      </c>
      <c r="K182" s="3"/>
      <c r="L182" s="3">
        <v>3.319</v>
      </c>
      <c r="M182" s="3"/>
    </row>
    <row r="183" spans="1:13" x14ac:dyDescent="0.35">
      <c r="A183" s="2">
        <v>2013</v>
      </c>
      <c r="B183" s="18"/>
      <c r="C183" s="2" t="s">
        <v>1</v>
      </c>
      <c r="D183" s="1">
        <v>2.044</v>
      </c>
      <c r="E183" s="3">
        <v>3.8730000000000002</v>
      </c>
      <c r="F183" s="3"/>
      <c r="G183" s="1">
        <v>1.784</v>
      </c>
      <c r="H183" s="3">
        <v>3.64</v>
      </c>
      <c r="I183" s="1">
        <v>1.8939999999999999</v>
      </c>
      <c r="J183" s="3">
        <v>3.722</v>
      </c>
      <c r="K183" s="3"/>
      <c r="L183" s="3">
        <v>3.4129999999999998</v>
      </c>
      <c r="M183" s="3"/>
    </row>
    <row r="184" spans="1:13" x14ac:dyDescent="0.35">
      <c r="A184" s="2">
        <v>2013</v>
      </c>
      <c r="B184" s="18"/>
      <c r="C184" s="2" t="s">
        <v>2</v>
      </c>
      <c r="D184" s="1">
        <v>2.056</v>
      </c>
      <c r="E184" s="3">
        <v>3.9039999999999999</v>
      </c>
      <c r="F184" s="3"/>
      <c r="G184" s="1">
        <v>1.7849999999999999</v>
      </c>
      <c r="H184" s="3">
        <v>3.6589999999999998</v>
      </c>
      <c r="I184" s="1">
        <v>1.893</v>
      </c>
      <c r="J184" s="3">
        <v>3.738</v>
      </c>
      <c r="K184" s="3"/>
      <c r="L184" s="3">
        <v>3.4710000000000001</v>
      </c>
      <c r="M184" s="3"/>
    </row>
    <row r="185" spans="1:13" x14ac:dyDescent="0.35">
      <c r="A185" s="2">
        <v>2013</v>
      </c>
      <c r="B185" s="18"/>
      <c r="C185" s="2" t="s">
        <v>3</v>
      </c>
      <c r="D185" s="1">
        <v>2.0148999999999999</v>
      </c>
      <c r="E185" s="3">
        <v>3.8569</v>
      </c>
      <c r="F185" s="3"/>
      <c r="G185" s="1">
        <v>1.7629999999999999</v>
      </c>
      <c r="H185" s="3">
        <v>3.637</v>
      </c>
      <c r="I185" s="1">
        <v>1.875</v>
      </c>
      <c r="J185" s="3">
        <v>3.726</v>
      </c>
      <c r="K185" s="3"/>
      <c r="L185" s="3">
        <v>3.6230000000000002</v>
      </c>
      <c r="M185" s="3"/>
    </row>
    <row r="186" spans="1:13" x14ac:dyDescent="0.35">
      <c r="A186" s="2">
        <v>2013</v>
      </c>
      <c r="B186" s="18"/>
      <c r="C186" s="2" t="s">
        <v>4</v>
      </c>
      <c r="D186" s="1">
        <v>1.9912000000000001</v>
      </c>
      <c r="E186" s="3">
        <v>3.8028</v>
      </c>
      <c r="F186" s="3"/>
      <c r="G186" s="1">
        <v>1.7370000000000001</v>
      </c>
      <c r="H186" s="3">
        <v>3.581</v>
      </c>
      <c r="I186" s="1">
        <v>1.837</v>
      </c>
      <c r="J186" s="3">
        <v>3.6720000000000002</v>
      </c>
      <c r="K186" s="3"/>
      <c r="L186" s="3">
        <v>3.6429999999999998</v>
      </c>
      <c r="M186" s="3"/>
    </row>
    <row r="187" spans="1:13" x14ac:dyDescent="0.35">
      <c r="A187" s="2">
        <v>2013</v>
      </c>
      <c r="B187" s="18"/>
      <c r="C187" s="2" t="s">
        <v>5</v>
      </c>
      <c r="D187" s="1">
        <v>1.9350000000000001</v>
      </c>
      <c r="E187" s="3">
        <v>3.641</v>
      </c>
      <c r="F187" s="3"/>
      <c r="G187" s="1">
        <v>1.675</v>
      </c>
      <c r="H187" s="3">
        <v>3.3879999999999999</v>
      </c>
      <c r="I187" s="1">
        <v>1.8069999999999999</v>
      </c>
      <c r="J187" s="3">
        <v>3.5019999999999998</v>
      </c>
      <c r="K187" s="3"/>
      <c r="L187" s="3">
        <v>3.6680000000000001</v>
      </c>
      <c r="M187" s="3"/>
    </row>
    <row r="188" spans="1:13" x14ac:dyDescent="0.35">
      <c r="A188" s="2">
        <v>2013</v>
      </c>
      <c r="B188" s="18"/>
      <c r="C188" s="2" t="s">
        <v>6</v>
      </c>
      <c r="D188" s="1">
        <v>1.97</v>
      </c>
      <c r="E188" s="3">
        <v>3.657</v>
      </c>
      <c r="F188" s="3"/>
      <c r="G188" s="1">
        <v>1.7010000000000001</v>
      </c>
      <c r="H188" s="3">
        <v>3.3839999999999999</v>
      </c>
      <c r="I188" s="1">
        <v>1.8080000000000001</v>
      </c>
      <c r="J188" s="3">
        <v>3.4790000000000001</v>
      </c>
      <c r="K188" s="3"/>
      <c r="L188" s="3">
        <v>3.7269999999999999</v>
      </c>
      <c r="M188" s="3"/>
    </row>
    <row r="189" spans="1:13" x14ac:dyDescent="0.35">
      <c r="A189" s="2">
        <v>2013</v>
      </c>
      <c r="B189" s="18"/>
      <c r="C189" s="2" t="s">
        <v>7</v>
      </c>
      <c r="D189" s="1">
        <v>2.0139999999999998</v>
      </c>
      <c r="E189" s="3">
        <v>3.7090000000000001</v>
      </c>
      <c r="F189" s="3"/>
      <c r="G189" s="1">
        <v>1.7509999999999999</v>
      </c>
      <c r="H189" s="3">
        <v>3.4510000000000001</v>
      </c>
      <c r="I189" s="1">
        <v>1.8759999999999999</v>
      </c>
      <c r="J189" s="3">
        <v>3.5630000000000002</v>
      </c>
      <c r="K189" s="3"/>
      <c r="L189" s="3">
        <v>3.819</v>
      </c>
      <c r="M189" s="3"/>
    </row>
    <row r="190" spans="1:13" x14ac:dyDescent="0.35">
      <c r="A190" s="2">
        <v>2013</v>
      </c>
      <c r="B190" s="18"/>
      <c r="C190" s="2" t="s">
        <v>11</v>
      </c>
      <c r="D190" s="1">
        <v>1.9339999999999999</v>
      </c>
      <c r="E190" s="3">
        <v>3.5510000000000002</v>
      </c>
      <c r="F190" s="3"/>
      <c r="G190" s="1">
        <v>1.6679999999999999</v>
      </c>
      <c r="H190" s="3">
        <v>3.2650000000000001</v>
      </c>
      <c r="I190" s="1">
        <v>1.7909999999999999</v>
      </c>
      <c r="J190" s="3">
        <v>3.3940000000000001</v>
      </c>
      <c r="K190" s="3"/>
      <c r="L190" s="3">
        <v>3.81</v>
      </c>
      <c r="M190" s="3"/>
    </row>
    <row r="191" spans="1:13" x14ac:dyDescent="0.35">
      <c r="A191" s="2">
        <v>2013</v>
      </c>
      <c r="B191" s="18"/>
      <c r="C191" s="2" t="s">
        <v>8</v>
      </c>
      <c r="D191" s="1">
        <v>1.9239999999999999</v>
      </c>
      <c r="E191" s="3">
        <v>3.5350000000000001</v>
      </c>
      <c r="F191" s="3"/>
      <c r="G191" s="1">
        <v>1.669</v>
      </c>
      <c r="H191" s="3">
        <v>3.2810000000000001</v>
      </c>
      <c r="I191" s="1">
        <v>1.792</v>
      </c>
      <c r="J191" s="3">
        <v>3.391</v>
      </c>
      <c r="K191" s="3"/>
      <c r="L191" s="3">
        <v>3.8439999999999999</v>
      </c>
      <c r="M191" s="3"/>
    </row>
    <row r="192" spans="1:13" x14ac:dyDescent="0.35">
      <c r="A192" s="2">
        <v>2013</v>
      </c>
      <c r="B192" s="18"/>
      <c r="C192" s="2" t="s">
        <v>9</v>
      </c>
      <c r="D192" s="1">
        <v>1.8480000000000001</v>
      </c>
      <c r="E192" s="3">
        <v>3.4220000000000002</v>
      </c>
      <c r="F192" s="3"/>
      <c r="G192" s="1">
        <v>1.589</v>
      </c>
      <c r="H192" s="3">
        <v>3.169</v>
      </c>
      <c r="I192" s="1">
        <v>1.6970000000000001</v>
      </c>
      <c r="J192" s="3">
        <v>3.2480000000000002</v>
      </c>
      <c r="K192" s="3"/>
      <c r="L192" s="3">
        <v>3.8860000000000001</v>
      </c>
      <c r="M192" s="3"/>
    </row>
    <row r="193" spans="1:13" x14ac:dyDescent="0.35">
      <c r="A193" s="2">
        <v>2013</v>
      </c>
      <c r="B193" s="18"/>
      <c r="C193" s="2" t="s">
        <v>10</v>
      </c>
      <c r="D193" s="1">
        <v>1.8029999999999999</v>
      </c>
      <c r="E193" s="3">
        <v>3.39</v>
      </c>
      <c r="F193" s="3"/>
      <c r="G193" s="1">
        <v>1.5609999999999999</v>
      </c>
      <c r="H193" s="3">
        <v>3.16</v>
      </c>
      <c r="I193" s="1">
        <v>1.6539999999999999</v>
      </c>
      <c r="J193" s="3">
        <v>3.2130000000000001</v>
      </c>
      <c r="K193" s="3"/>
      <c r="L193" s="3">
        <v>3.8879999999999999</v>
      </c>
      <c r="M193" s="3"/>
    </row>
    <row r="194" spans="1:13" x14ac:dyDescent="0.35">
      <c r="A194" s="2">
        <v>2014</v>
      </c>
      <c r="B194" s="18"/>
      <c r="C194" s="2" t="s">
        <v>0</v>
      </c>
      <c r="D194" s="1">
        <v>1.7969999999999999</v>
      </c>
      <c r="E194" s="3">
        <v>3.375</v>
      </c>
      <c r="F194" s="3"/>
      <c r="G194" s="1">
        <v>1.522</v>
      </c>
      <c r="H194" s="3">
        <v>3.097</v>
      </c>
      <c r="I194" s="1">
        <v>1.6279999999999999</v>
      </c>
      <c r="J194" s="3">
        <v>3.181</v>
      </c>
      <c r="K194" s="3"/>
      <c r="L194" s="3">
        <v>3.8119999999999998</v>
      </c>
      <c r="M194" s="3"/>
    </row>
    <row r="195" spans="1:13" x14ac:dyDescent="0.35">
      <c r="A195" s="2">
        <v>2014</v>
      </c>
      <c r="B195" s="18"/>
      <c r="C195" s="2" t="s">
        <v>1</v>
      </c>
      <c r="D195" s="1">
        <v>1.8049999999999999</v>
      </c>
      <c r="E195" s="3">
        <v>3.4089999999999998</v>
      </c>
      <c r="F195" s="3"/>
      <c r="G195" s="1">
        <v>1.5580000000000001</v>
      </c>
      <c r="H195" s="3">
        <v>3.1619999999999999</v>
      </c>
      <c r="I195" s="1">
        <v>1.667</v>
      </c>
      <c r="J195" s="3">
        <v>3.24</v>
      </c>
      <c r="K195" s="3"/>
      <c r="L195" s="3">
        <v>3.8029999999999999</v>
      </c>
      <c r="M195" s="3"/>
    </row>
    <row r="196" spans="1:13" x14ac:dyDescent="0.35">
      <c r="A196" s="2">
        <v>2014</v>
      </c>
      <c r="B196" s="18"/>
      <c r="C196" s="2" t="s">
        <v>2</v>
      </c>
      <c r="D196" s="1">
        <v>1.768</v>
      </c>
      <c r="E196" s="3">
        <v>3.3679999999999999</v>
      </c>
      <c r="F196" s="3"/>
      <c r="G196" s="1">
        <v>1.4990000000000001</v>
      </c>
      <c r="H196" s="3">
        <v>3.0760000000000001</v>
      </c>
      <c r="I196" s="1">
        <v>1.639</v>
      </c>
      <c r="J196" s="3">
        <v>3.2069999999999999</v>
      </c>
      <c r="K196" s="3"/>
      <c r="L196" s="3">
        <v>3.786</v>
      </c>
      <c r="M196" s="3"/>
    </row>
    <row r="197" spans="1:13" x14ac:dyDescent="0.35">
      <c r="A197" s="2">
        <v>2014</v>
      </c>
      <c r="B197" s="18"/>
      <c r="C197" s="2" t="s">
        <v>3</v>
      </c>
      <c r="D197" s="1">
        <v>1.7290000000000001</v>
      </c>
      <c r="E197" s="3">
        <v>3.3119999999999998</v>
      </c>
      <c r="F197" s="3"/>
      <c r="G197" s="1">
        <v>1.3919999999999999</v>
      </c>
      <c r="H197" s="3">
        <v>2.88</v>
      </c>
      <c r="I197" s="1">
        <v>1.571</v>
      </c>
      <c r="J197" s="3">
        <v>3.1040000000000001</v>
      </c>
      <c r="K197" s="3"/>
      <c r="L197" s="3">
        <v>3.8050000000000002</v>
      </c>
      <c r="M197" s="3"/>
    </row>
    <row r="198" spans="1:13" x14ac:dyDescent="0.35">
      <c r="A198" s="2">
        <v>2014</v>
      </c>
      <c r="B198" s="18"/>
      <c r="C198" s="2" t="s">
        <v>4</v>
      </c>
      <c r="D198" s="1">
        <v>1.74</v>
      </c>
      <c r="E198" s="3">
        <v>3.3450000000000002</v>
      </c>
      <c r="F198" s="3"/>
      <c r="G198" s="1">
        <v>1.3919999999999999</v>
      </c>
      <c r="H198" s="3">
        <v>2.887</v>
      </c>
      <c r="I198" s="1">
        <v>1.546</v>
      </c>
      <c r="J198" s="3">
        <v>3.0670000000000002</v>
      </c>
      <c r="K198" s="3"/>
      <c r="L198" s="3">
        <v>3.8530000000000002</v>
      </c>
      <c r="M198" s="3"/>
    </row>
    <row r="199" spans="1:13" x14ac:dyDescent="0.35">
      <c r="A199" s="2">
        <v>2014</v>
      </c>
      <c r="B199" s="18"/>
      <c r="C199" s="2" t="s">
        <v>5</v>
      </c>
      <c r="D199" s="1">
        <v>1.7658</v>
      </c>
      <c r="E199" s="3">
        <v>3.3679999999999999</v>
      </c>
      <c r="F199" s="3"/>
      <c r="G199" s="1">
        <v>1.3979999999999999</v>
      </c>
      <c r="H199" s="3">
        <v>2.8929999999999998</v>
      </c>
      <c r="I199" s="1">
        <v>1.56</v>
      </c>
      <c r="J199" s="3">
        <v>3.0750000000000002</v>
      </c>
      <c r="K199" s="3"/>
      <c r="L199" s="3">
        <v>3.9020000000000001</v>
      </c>
      <c r="M199" s="3"/>
    </row>
    <row r="200" spans="1:13" x14ac:dyDescent="0.35">
      <c r="A200" s="2">
        <v>2014</v>
      </c>
      <c r="B200" s="18"/>
      <c r="C200" s="2" t="s">
        <v>6</v>
      </c>
      <c r="D200" s="1">
        <v>1.9139999999999999</v>
      </c>
      <c r="E200" s="3">
        <v>3.577</v>
      </c>
      <c r="F200" s="3"/>
      <c r="G200" s="1">
        <v>1.5529999999999999</v>
      </c>
      <c r="H200" s="3">
        <v>3.1320000000000001</v>
      </c>
      <c r="I200" s="1">
        <v>1.7090000000000001</v>
      </c>
      <c r="J200" s="3">
        <v>3.3029999999999999</v>
      </c>
      <c r="K200" s="3"/>
      <c r="L200" s="3">
        <v>4.0679999999999996</v>
      </c>
      <c r="M200" s="3"/>
    </row>
    <row r="201" spans="1:13" x14ac:dyDescent="0.35">
      <c r="A201" s="2">
        <v>2014</v>
      </c>
      <c r="B201" s="18"/>
      <c r="C201" s="2" t="s">
        <v>7</v>
      </c>
      <c r="D201" s="1">
        <v>1.996</v>
      </c>
      <c r="E201" s="3">
        <v>3.6859999999999999</v>
      </c>
      <c r="F201" s="3"/>
      <c r="G201" s="1">
        <v>1.671</v>
      </c>
      <c r="H201" s="3">
        <v>3.3220000000000001</v>
      </c>
      <c r="I201" s="1">
        <v>1.7989999999999999</v>
      </c>
      <c r="J201" s="3">
        <v>3.45</v>
      </c>
      <c r="K201" s="3"/>
      <c r="L201" s="3">
        <v>4.1639999999999997</v>
      </c>
      <c r="M201" s="3"/>
    </row>
    <row r="202" spans="1:13" x14ac:dyDescent="0.35">
      <c r="A202" s="2">
        <v>2014</v>
      </c>
      <c r="B202" s="18"/>
      <c r="C202" s="2" t="s">
        <v>11</v>
      </c>
      <c r="D202" s="1">
        <v>2.024</v>
      </c>
      <c r="E202" s="3">
        <v>3.7240000000000002</v>
      </c>
      <c r="F202" s="3"/>
      <c r="G202" s="1">
        <v>1.7250000000000001</v>
      </c>
      <c r="H202" s="3">
        <v>3.4039999999999999</v>
      </c>
      <c r="I202" s="1">
        <v>1.851</v>
      </c>
      <c r="J202" s="3">
        <v>3.5390000000000001</v>
      </c>
      <c r="K202" s="3"/>
      <c r="L202" s="3">
        <v>4.2110000000000003</v>
      </c>
      <c r="M202" s="3"/>
    </row>
    <row r="203" spans="1:13" x14ac:dyDescent="0.35">
      <c r="A203" s="2">
        <v>2014</v>
      </c>
      <c r="B203" s="18"/>
      <c r="C203" s="2" t="s">
        <v>8</v>
      </c>
      <c r="D203" s="1">
        <v>1.99</v>
      </c>
      <c r="E203" s="3">
        <v>3.6890000000000001</v>
      </c>
      <c r="F203" s="3"/>
      <c r="G203" s="1">
        <v>1.6990000000000001</v>
      </c>
      <c r="H203" s="3">
        <v>3.387</v>
      </c>
      <c r="I203" s="1">
        <v>1.835</v>
      </c>
      <c r="J203" s="3">
        <v>3.52</v>
      </c>
      <c r="K203" s="3"/>
      <c r="L203" s="3">
        <v>4.29</v>
      </c>
      <c r="M203" s="3"/>
    </row>
    <row r="204" spans="1:13" x14ac:dyDescent="0.35">
      <c r="A204" s="2">
        <v>2014</v>
      </c>
      <c r="B204" s="18"/>
      <c r="C204" s="2" t="s">
        <v>9</v>
      </c>
      <c r="D204" s="1">
        <v>1.911</v>
      </c>
      <c r="E204" s="3">
        <v>3.597</v>
      </c>
      <c r="F204" s="3"/>
      <c r="G204" s="1">
        <v>1.6379999999999999</v>
      </c>
      <c r="H204" s="3">
        <v>3.319</v>
      </c>
      <c r="I204" s="1">
        <v>1.756</v>
      </c>
      <c r="J204" s="3">
        <v>3.427</v>
      </c>
      <c r="K204" s="3"/>
      <c r="L204" s="3">
        <v>4.3559999999999999</v>
      </c>
      <c r="M204" s="3"/>
    </row>
    <row r="205" spans="1:13" x14ac:dyDescent="0.35">
      <c r="A205" s="2">
        <v>2014</v>
      </c>
      <c r="B205" s="18"/>
      <c r="C205" s="2" t="s">
        <v>10</v>
      </c>
      <c r="D205" s="1">
        <v>1.901</v>
      </c>
      <c r="E205" s="3">
        <v>3.6040000000000001</v>
      </c>
      <c r="F205" s="3"/>
      <c r="G205" s="1">
        <v>1.6060000000000001</v>
      </c>
      <c r="H205" s="3">
        <v>3.2909999999999999</v>
      </c>
      <c r="I205" s="1">
        <v>1.746</v>
      </c>
      <c r="J205" s="3">
        <v>3.4369999999999998</v>
      </c>
      <c r="K205" s="3"/>
      <c r="L205" s="3">
        <v>4.391</v>
      </c>
      <c r="M205" s="3"/>
    </row>
    <row r="206" spans="1:13" x14ac:dyDescent="0.35">
      <c r="A206" s="2">
        <v>2015</v>
      </c>
      <c r="B206" s="18">
        <v>42005</v>
      </c>
      <c r="C206" s="2" t="s">
        <v>0</v>
      </c>
      <c r="D206" s="1">
        <v>1.8580000000000001</v>
      </c>
      <c r="E206" s="3">
        <v>3.5179999999999998</v>
      </c>
      <c r="F206" s="3"/>
      <c r="G206" s="1">
        <v>1.5569999999999999</v>
      </c>
      <c r="H206" s="3">
        <v>3.19</v>
      </c>
      <c r="I206" s="1">
        <v>1.712</v>
      </c>
      <c r="J206" s="3">
        <v>3.3540000000000001</v>
      </c>
      <c r="K206" s="3"/>
      <c r="L206" s="3">
        <v>4.3929999999999998</v>
      </c>
      <c r="M206" s="3"/>
    </row>
    <row r="207" spans="1:13" x14ac:dyDescent="0.35">
      <c r="A207" s="2">
        <v>2015</v>
      </c>
      <c r="B207" s="18">
        <f>+B206+31</f>
        <v>42036</v>
      </c>
      <c r="C207" s="2" t="s">
        <v>1</v>
      </c>
      <c r="D207" s="1">
        <v>1.792</v>
      </c>
      <c r="E207" s="3">
        <v>3.4180000000000001</v>
      </c>
      <c r="F207" s="3"/>
      <c r="G207" s="1">
        <v>1.492</v>
      </c>
      <c r="H207" s="3">
        <v>3.073</v>
      </c>
      <c r="I207" s="1">
        <v>1.6180000000000001</v>
      </c>
      <c r="J207" s="3">
        <v>3.2029999999999998</v>
      </c>
      <c r="K207" s="3"/>
      <c r="L207" s="3">
        <v>4.3019999999999996</v>
      </c>
      <c r="M207" s="3"/>
    </row>
    <row r="208" spans="1:13" x14ac:dyDescent="0.35">
      <c r="A208" s="2">
        <v>2015</v>
      </c>
      <c r="B208" s="18">
        <f t="shared" ref="B208:B255" si="0">+B207+30</f>
        <v>42066</v>
      </c>
      <c r="C208" s="2" t="s">
        <v>2</v>
      </c>
      <c r="D208" s="1">
        <v>1.76</v>
      </c>
      <c r="E208" s="3">
        <v>3.37</v>
      </c>
      <c r="F208" s="3"/>
      <c r="G208" s="1">
        <v>1.4159999999999999</v>
      </c>
      <c r="H208" s="3">
        <v>2.9340000000000002</v>
      </c>
      <c r="I208" s="1">
        <v>1.5920000000000001</v>
      </c>
      <c r="J208" s="3">
        <v>3.149</v>
      </c>
      <c r="K208" s="3"/>
      <c r="L208" s="3">
        <v>4.1740000000000004</v>
      </c>
      <c r="M208" s="3"/>
    </row>
    <row r="209" spans="1:13" x14ac:dyDescent="0.35">
      <c r="A209" s="2">
        <v>2015</v>
      </c>
      <c r="B209" s="18">
        <f t="shared" si="0"/>
        <v>42096</v>
      </c>
      <c r="C209" s="2" t="s">
        <v>3</v>
      </c>
      <c r="D209" s="1">
        <v>1.675</v>
      </c>
      <c r="E209" s="3">
        <v>3.246</v>
      </c>
      <c r="F209" s="3"/>
      <c r="G209" s="1">
        <v>1.319</v>
      </c>
      <c r="H209" s="3">
        <v>2.7810000000000001</v>
      </c>
      <c r="I209" s="1">
        <v>1.4950000000000001</v>
      </c>
      <c r="J209" s="3">
        <v>3.004</v>
      </c>
      <c r="K209" s="3"/>
      <c r="L209" s="3">
        <v>3.7610000000000001</v>
      </c>
      <c r="M209" s="3"/>
    </row>
    <row r="210" spans="1:13" x14ac:dyDescent="0.35">
      <c r="A210" s="2">
        <v>2015</v>
      </c>
      <c r="B210" s="18">
        <f t="shared" si="0"/>
        <v>42126</v>
      </c>
      <c r="C210" s="2" t="s">
        <v>4</v>
      </c>
      <c r="D210" s="1">
        <v>1.7310000000000001</v>
      </c>
      <c r="E210" s="3">
        <v>3.3610000000000002</v>
      </c>
      <c r="F210" s="3"/>
      <c r="G210" s="1">
        <v>1.357</v>
      </c>
      <c r="H210" s="3">
        <v>2.87</v>
      </c>
      <c r="I210" s="1">
        <v>1.595</v>
      </c>
      <c r="J210" s="3">
        <v>3.1789999999999998</v>
      </c>
      <c r="K210" s="3"/>
      <c r="L210" s="3">
        <v>3.7050000000000001</v>
      </c>
      <c r="M210" s="3"/>
    </row>
    <row r="211" spans="1:13" x14ac:dyDescent="0.35">
      <c r="A211" s="2">
        <v>2015</v>
      </c>
      <c r="B211" s="18">
        <f t="shared" si="0"/>
        <v>42156</v>
      </c>
      <c r="C211" s="2" t="s">
        <v>5</v>
      </c>
      <c r="D211" s="1">
        <v>1.7989999999999999</v>
      </c>
      <c r="E211" s="3">
        <v>3.4350000000000001</v>
      </c>
      <c r="F211" s="3"/>
      <c r="G211" s="1">
        <v>1.423</v>
      </c>
      <c r="H211" s="3">
        <v>2.9609999999999999</v>
      </c>
      <c r="I211" s="1">
        <v>1.6319999999999999</v>
      </c>
      <c r="J211" s="3">
        <v>3.2080000000000002</v>
      </c>
      <c r="K211" s="3"/>
      <c r="L211" s="3">
        <v>3.7240000000000002</v>
      </c>
      <c r="M211" s="3"/>
    </row>
    <row r="212" spans="1:13" x14ac:dyDescent="0.35">
      <c r="A212" s="2">
        <v>2015</v>
      </c>
      <c r="B212" s="18">
        <f t="shared" si="0"/>
        <v>42186</v>
      </c>
      <c r="C212" s="2" t="s">
        <v>6</v>
      </c>
      <c r="D212" s="1">
        <v>1.9470000000000001</v>
      </c>
      <c r="E212" s="3">
        <v>3.633</v>
      </c>
      <c r="F212" s="3"/>
      <c r="G212" s="1">
        <v>1.5589999999999999</v>
      </c>
      <c r="H212" s="3">
        <v>3.1760000000000002</v>
      </c>
      <c r="I212" s="1">
        <v>1.736</v>
      </c>
      <c r="J212" s="3">
        <v>3.359</v>
      </c>
      <c r="K212" s="3"/>
      <c r="L212" s="3">
        <v>3.77</v>
      </c>
      <c r="M212" s="3"/>
    </row>
    <row r="213" spans="1:13" x14ac:dyDescent="0.35">
      <c r="A213" s="2">
        <v>2015</v>
      </c>
      <c r="B213" s="18">
        <f>+B212+32</f>
        <v>42218</v>
      </c>
      <c r="C213" s="2" t="s">
        <v>7</v>
      </c>
      <c r="D213" s="1">
        <v>2.0840000000000001</v>
      </c>
      <c r="E213" s="3">
        <v>3.8460000000000001</v>
      </c>
      <c r="F213" s="3"/>
      <c r="G213" s="1">
        <v>1.7010000000000001</v>
      </c>
      <c r="H213" s="3">
        <v>3.4</v>
      </c>
      <c r="I213" s="1">
        <v>1.877</v>
      </c>
      <c r="J213" s="3">
        <v>3.5760000000000001</v>
      </c>
      <c r="K213" s="3"/>
      <c r="L213" s="3">
        <v>3.93</v>
      </c>
      <c r="M213" s="3"/>
    </row>
    <row r="214" spans="1:13" x14ac:dyDescent="0.35">
      <c r="A214" s="2">
        <v>2015</v>
      </c>
      <c r="B214" s="18">
        <f t="shared" si="0"/>
        <v>42248</v>
      </c>
      <c r="C214" s="2" t="s">
        <v>11</v>
      </c>
      <c r="D214" s="1">
        <v>1.9730000000000001</v>
      </c>
      <c r="E214" s="3">
        <v>3.6379999999999999</v>
      </c>
      <c r="F214" s="3"/>
      <c r="G214" s="1">
        <v>1.645</v>
      </c>
      <c r="H214" s="3">
        <v>3.258</v>
      </c>
      <c r="I214" s="1">
        <v>1.8120000000000001</v>
      </c>
      <c r="J214" s="3">
        <v>3.4340000000000002</v>
      </c>
      <c r="K214" s="3"/>
      <c r="L214" s="3">
        <v>3.9689999999999999</v>
      </c>
      <c r="M214" s="3"/>
    </row>
    <row r="215" spans="1:13" x14ac:dyDescent="0.35">
      <c r="A215" s="2">
        <v>2015</v>
      </c>
      <c r="B215" s="18">
        <f t="shared" si="0"/>
        <v>42278</v>
      </c>
      <c r="C215" s="2" t="s">
        <v>8</v>
      </c>
      <c r="D215" s="1">
        <v>1.91</v>
      </c>
      <c r="E215" s="3">
        <v>3.5249999999999999</v>
      </c>
      <c r="F215" s="3"/>
      <c r="G215" s="1">
        <v>1.587</v>
      </c>
      <c r="H215" s="3">
        <v>3.145</v>
      </c>
      <c r="I215" s="1">
        <v>1.736</v>
      </c>
      <c r="J215" s="3">
        <v>3.3029999999999999</v>
      </c>
      <c r="K215" s="3"/>
      <c r="L215" s="3">
        <v>3.988</v>
      </c>
      <c r="M215" s="3"/>
    </row>
    <row r="216" spans="1:13" x14ac:dyDescent="0.35">
      <c r="A216" s="2">
        <v>2015</v>
      </c>
      <c r="B216" s="18">
        <f>+B215+32</f>
        <v>42310</v>
      </c>
      <c r="C216" s="2" t="s">
        <v>9</v>
      </c>
      <c r="D216" s="1">
        <v>1.8839999999999999</v>
      </c>
      <c r="E216" s="3">
        <v>3.5139999999999998</v>
      </c>
      <c r="F216" s="3"/>
      <c r="G216" s="1">
        <v>1.556</v>
      </c>
      <c r="H216" s="3">
        <v>3.1219999999999999</v>
      </c>
      <c r="I216" s="1">
        <v>1.7210000000000001</v>
      </c>
      <c r="J216" s="3">
        <v>3.3130000000000002</v>
      </c>
      <c r="K216" s="3"/>
      <c r="L216" s="3">
        <v>3.7949999999999999</v>
      </c>
      <c r="M216" s="3"/>
    </row>
    <row r="217" spans="1:13" x14ac:dyDescent="0.35">
      <c r="A217" s="2">
        <v>2015</v>
      </c>
      <c r="B217" s="18">
        <f t="shared" si="0"/>
        <v>42340</v>
      </c>
      <c r="C217" s="2" t="s">
        <v>10</v>
      </c>
      <c r="D217" s="1">
        <v>1.7490000000000001</v>
      </c>
      <c r="E217" s="3">
        <v>3.3119999999999998</v>
      </c>
      <c r="F217" s="3"/>
      <c r="G217" s="1">
        <v>1.4259999999999999</v>
      </c>
      <c r="H217" s="3">
        <v>2.8959999999999999</v>
      </c>
      <c r="I217" s="1">
        <v>1.5660000000000001</v>
      </c>
      <c r="J217" s="3">
        <v>3.0489999999999999</v>
      </c>
      <c r="K217" s="3"/>
      <c r="L217" s="3">
        <v>3.5409999999999999</v>
      </c>
      <c r="M217" s="3"/>
    </row>
    <row r="218" spans="1:13" x14ac:dyDescent="0.35">
      <c r="A218" s="2">
        <v>2016</v>
      </c>
      <c r="B218" s="18">
        <f t="shared" si="0"/>
        <v>42370</v>
      </c>
      <c r="C218" s="2" t="s">
        <v>0</v>
      </c>
      <c r="D218" s="1">
        <v>1.7709999999999999</v>
      </c>
      <c r="E218" s="3">
        <v>3.335</v>
      </c>
      <c r="F218" s="3"/>
      <c r="G218" s="1">
        <v>1.4119999999999999</v>
      </c>
      <c r="H218" s="3">
        <v>2.8849999999999998</v>
      </c>
      <c r="I218" s="1">
        <v>1.605</v>
      </c>
      <c r="J218" s="3">
        <v>3.1389999999999998</v>
      </c>
      <c r="K218" s="3"/>
      <c r="L218" s="3">
        <v>3.4020000000000001</v>
      </c>
      <c r="M218" s="3"/>
    </row>
    <row r="219" spans="1:13" x14ac:dyDescent="0.35">
      <c r="A219" s="2">
        <v>2016</v>
      </c>
      <c r="B219" s="18">
        <f>+B218+32</f>
        <v>42402</v>
      </c>
      <c r="C219" s="2" t="s">
        <v>1</v>
      </c>
      <c r="D219" s="1">
        <v>1.65</v>
      </c>
      <c r="E219" s="3">
        <v>3.1440000000000001</v>
      </c>
      <c r="F219" s="3"/>
      <c r="G219" s="1">
        <v>1.3240000000000001</v>
      </c>
      <c r="H219" s="3">
        <v>2.7320000000000002</v>
      </c>
      <c r="I219" s="1">
        <v>1.5089999999999999</v>
      </c>
      <c r="J219" s="3">
        <v>2.9670000000000001</v>
      </c>
      <c r="K219" s="3"/>
      <c r="L219" s="3">
        <v>3.355</v>
      </c>
      <c r="M219" s="3"/>
    </row>
    <row r="220" spans="1:13" x14ac:dyDescent="0.35">
      <c r="A220" s="2">
        <v>2016</v>
      </c>
      <c r="B220" s="18">
        <f t="shared" si="0"/>
        <v>42432</v>
      </c>
      <c r="C220" s="2" t="s">
        <v>2</v>
      </c>
      <c r="D220" s="1">
        <v>1.653</v>
      </c>
      <c r="E220" s="3">
        <v>3.1480000000000001</v>
      </c>
      <c r="F220" s="3"/>
      <c r="G220" s="1">
        <v>1.31</v>
      </c>
      <c r="H220" s="3">
        <v>2.702</v>
      </c>
      <c r="I220" s="1">
        <v>1.577</v>
      </c>
      <c r="J220" s="3">
        <v>3.0590000000000002</v>
      </c>
      <c r="K220" s="3"/>
      <c r="L220" s="3">
        <v>3.2869999999999999</v>
      </c>
      <c r="M220" s="3"/>
    </row>
    <row r="221" spans="1:13" x14ac:dyDescent="0.35">
      <c r="A221" s="2">
        <v>2016</v>
      </c>
      <c r="B221" s="18">
        <f t="shared" si="0"/>
        <v>42462</v>
      </c>
      <c r="C221" s="2" t="s">
        <v>3</v>
      </c>
      <c r="D221" s="1">
        <v>1.599</v>
      </c>
      <c r="E221" s="3">
        <v>3.0379999999999998</v>
      </c>
      <c r="F221" s="3"/>
      <c r="G221" s="1">
        <v>1.24</v>
      </c>
      <c r="H221" s="3">
        <v>2.5550000000000002</v>
      </c>
      <c r="I221" s="1">
        <v>1.484</v>
      </c>
      <c r="J221" s="3">
        <v>2.9119999999999999</v>
      </c>
      <c r="K221" s="3"/>
      <c r="L221" s="3">
        <v>3.2160000000000002</v>
      </c>
      <c r="M221" s="3"/>
    </row>
    <row r="222" spans="1:13" x14ac:dyDescent="0.35">
      <c r="A222" s="2">
        <v>2016</v>
      </c>
      <c r="B222" s="18">
        <f t="shared" si="0"/>
        <v>42492</v>
      </c>
      <c r="C222" s="2" t="s">
        <v>4</v>
      </c>
      <c r="D222" s="1">
        <v>1.554</v>
      </c>
      <c r="E222" s="3">
        <v>2.9660000000000002</v>
      </c>
      <c r="F222" s="3"/>
      <c r="G222" s="1">
        <v>1.2190000000000001</v>
      </c>
      <c r="H222" s="3">
        <v>2.5209999999999999</v>
      </c>
      <c r="I222" s="1">
        <v>1.46</v>
      </c>
      <c r="J222" s="3">
        <v>2.8380000000000001</v>
      </c>
      <c r="K222" s="3"/>
      <c r="L222" s="3">
        <v>3.2639999999999998</v>
      </c>
      <c r="M222" s="3"/>
    </row>
    <row r="223" spans="1:13" x14ac:dyDescent="0.35">
      <c r="A223" s="2">
        <v>2016</v>
      </c>
      <c r="B223" s="18">
        <f t="shared" si="0"/>
        <v>42522</v>
      </c>
      <c r="C223" s="2" t="s">
        <v>5</v>
      </c>
      <c r="D223" s="1">
        <v>1.607</v>
      </c>
      <c r="E223" s="3">
        <v>3.069</v>
      </c>
      <c r="F223" s="3"/>
      <c r="G223" s="1">
        <v>1.268</v>
      </c>
      <c r="H223" s="3">
        <v>2.609</v>
      </c>
      <c r="I223" s="1">
        <v>1.5469999999999999</v>
      </c>
      <c r="J223" s="3">
        <v>2.9980000000000002</v>
      </c>
      <c r="K223" s="3"/>
      <c r="L223" s="3">
        <v>3.2770000000000001</v>
      </c>
      <c r="M223" s="3"/>
    </row>
    <row r="224" spans="1:13" x14ac:dyDescent="0.35">
      <c r="A224" s="2">
        <v>2016</v>
      </c>
      <c r="B224" s="18">
        <f t="shared" si="0"/>
        <v>42552</v>
      </c>
      <c r="C224" s="2" t="s">
        <v>6</v>
      </c>
      <c r="D224" s="1">
        <v>1.7010000000000001</v>
      </c>
      <c r="E224" s="3">
        <v>3.1819999999999999</v>
      </c>
      <c r="F224" s="3"/>
      <c r="G224" s="1">
        <v>1.339</v>
      </c>
      <c r="H224" s="3">
        <v>2.702</v>
      </c>
      <c r="I224" s="1">
        <v>1.579</v>
      </c>
      <c r="J224" s="3">
        <v>3.0289999999999999</v>
      </c>
      <c r="K224" s="3"/>
      <c r="L224" s="3">
        <v>3.37</v>
      </c>
      <c r="M224" s="3"/>
    </row>
    <row r="225" spans="1:13" x14ac:dyDescent="0.35">
      <c r="A225" s="2">
        <v>2016</v>
      </c>
      <c r="B225" s="18">
        <f>+B224+33</f>
        <v>42585</v>
      </c>
      <c r="C225" s="2" t="s">
        <v>7</v>
      </c>
      <c r="D225" s="1">
        <v>1.8180000000000001</v>
      </c>
      <c r="E225" s="3">
        <v>3.3570000000000002</v>
      </c>
      <c r="F225" s="3"/>
      <c r="G225" s="1">
        <v>1.4770000000000001</v>
      </c>
      <c r="H225" s="3">
        <v>2.9209999999999998</v>
      </c>
      <c r="I225" s="1">
        <v>1.677</v>
      </c>
      <c r="J225" s="3">
        <v>3.1869999999999998</v>
      </c>
      <c r="K225" s="3"/>
      <c r="L225" s="3">
        <v>3.4420000000000002</v>
      </c>
      <c r="M225" s="3"/>
    </row>
    <row r="226" spans="1:13" x14ac:dyDescent="0.35">
      <c r="A226" s="2">
        <v>2016</v>
      </c>
      <c r="B226" s="18">
        <f t="shared" si="0"/>
        <v>42615</v>
      </c>
      <c r="C226" s="2" t="s">
        <v>11</v>
      </c>
      <c r="D226" s="1">
        <v>1.762</v>
      </c>
      <c r="E226" s="3">
        <v>3.24</v>
      </c>
      <c r="F226" s="3"/>
      <c r="G226" s="1">
        <v>1.4219999999999999</v>
      </c>
      <c r="H226" s="3">
        <v>2.7890000000000001</v>
      </c>
      <c r="I226" s="1">
        <v>1.6339999999999999</v>
      </c>
      <c r="J226" s="3">
        <v>3.0840000000000001</v>
      </c>
      <c r="K226" s="3"/>
      <c r="L226" s="3">
        <v>3.5</v>
      </c>
      <c r="M226" s="3"/>
    </row>
    <row r="227" spans="1:13" x14ac:dyDescent="0.35">
      <c r="A227" s="2">
        <v>2016</v>
      </c>
      <c r="B227" s="18">
        <f t="shared" si="0"/>
        <v>42645</v>
      </c>
      <c r="C227" s="2" t="s">
        <v>8</v>
      </c>
      <c r="D227" s="1">
        <v>1.7110000000000001</v>
      </c>
      <c r="E227" s="3">
        <v>3.1469999999999998</v>
      </c>
      <c r="F227" s="3"/>
      <c r="G227" s="1">
        <v>1.387</v>
      </c>
      <c r="H227" s="3">
        <v>2.7410000000000001</v>
      </c>
      <c r="I227" s="1">
        <v>1.6020000000000001</v>
      </c>
      <c r="J227" s="3">
        <v>3.0209999999999999</v>
      </c>
      <c r="K227" s="3"/>
      <c r="L227" s="3">
        <v>3.5249999999999999</v>
      </c>
      <c r="M227" s="3"/>
    </row>
    <row r="228" spans="1:13" x14ac:dyDescent="0.35">
      <c r="A228" s="2">
        <v>2016</v>
      </c>
      <c r="B228" s="18">
        <f t="shared" si="0"/>
        <v>42675</v>
      </c>
      <c r="C228" s="2" t="s">
        <v>9</v>
      </c>
      <c r="D228" s="1">
        <v>1.66</v>
      </c>
      <c r="E228" s="3">
        <v>3.09</v>
      </c>
      <c r="F228" s="3"/>
      <c r="G228" s="1">
        <v>1.3720000000000001</v>
      </c>
      <c r="H228" s="3">
        <v>2.7509999999999999</v>
      </c>
      <c r="I228" s="1">
        <v>1.5640000000000001</v>
      </c>
      <c r="J228" s="3">
        <v>3.0030000000000001</v>
      </c>
      <c r="K228" s="3"/>
      <c r="L228" s="3">
        <v>3.5350000000000001</v>
      </c>
      <c r="M228" s="3"/>
    </row>
    <row r="229" spans="1:13" x14ac:dyDescent="0.35">
      <c r="A229" s="2">
        <v>2016</v>
      </c>
      <c r="B229" s="18">
        <f t="shared" si="0"/>
        <v>42705</v>
      </c>
      <c r="C229" s="2" t="s">
        <v>10</v>
      </c>
      <c r="D229" s="1">
        <v>1.623</v>
      </c>
      <c r="E229" s="3">
        <v>3.052</v>
      </c>
      <c r="F229" s="3"/>
      <c r="G229" s="1">
        <v>1.2949999999999999</v>
      </c>
      <c r="H229" s="3">
        <v>2.63</v>
      </c>
      <c r="I229" s="1">
        <v>1.5609999999999999</v>
      </c>
      <c r="J229" s="3">
        <v>2.9980000000000002</v>
      </c>
      <c r="K229" s="3"/>
      <c r="L229" s="3">
        <v>3.4889999999999999</v>
      </c>
      <c r="M229" s="3"/>
    </row>
    <row r="230" spans="1:13" x14ac:dyDescent="0.35">
      <c r="A230" s="2">
        <v>2017</v>
      </c>
      <c r="B230" s="18">
        <f>+B229+33</f>
        <v>42738</v>
      </c>
      <c r="C230" s="2" t="s">
        <v>0</v>
      </c>
      <c r="D230" s="1">
        <v>1.671</v>
      </c>
      <c r="E230" s="3">
        <v>3.0960000000000001</v>
      </c>
      <c r="F230" s="3">
        <v>2.9958865788800102</v>
      </c>
      <c r="G230" s="1">
        <v>1.337</v>
      </c>
      <c r="H230" s="3">
        <v>2.6779999999999999</v>
      </c>
      <c r="I230" s="1">
        <v>1.6519999999999999</v>
      </c>
      <c r="J230" s="3">
        <v>3.1070000000000002</v>
      </c>
      <c r="K230" s="3">
        <v>2.7934718614319891</v>
      </c>
      <c r="L230" s="3">
        <v>3.448</v>
      </c>
      <c r="M230" s="3">
        <v>3.2040000000000002</v>
      </c>
    </row>
    <row r="231" spans="1:13" x14ac:dyDescent="0.35">
      <c r="A231" s="2">
        <v>2017</v>
      </c>
      <c r="B231" s="18">
        <f t="shared" si="0"/>
        <v>42768</v>
      </c>
      <c r="C231" s="2" t="s">
        <v>1</v>
      </c>
      <c r="D231" s="1">
        <v>1.6439999999999999</v>
      </c>
      <c r="E231" s="3">
        <v>3.0680000000000001</v>
      </c>
      <c r="F231" s="3">
        <v>2.9891746001752093</v>
      </c>
      <c r="G231" s="1">
        <v>1.3360000000000001</v>
      </c>
      <c r="H231" s="3">
        <v>2.6829999999999998</v>
      </c>
      <c r="I231" s="1">
        <v>1.536</v>
      </c>
      <c r="J231" s="3">
        <v>2.956</v>
      </c>
      <c r="K231" s="3">
        <v>2.7964863123719712</v>
      </c>
      <c r="L231" s="3">
        <v>3.3039999999999998</v>
      </c>
      <c r="M231" s="3">
        <v>2.7890000000000001</v>
      </c>
    </row>
    <row r="232" spans="1:13" x14ac:dyDescent="0.35">
      <c r="A232" s="2">
        <v>2017</v>
      </c>
      <c r="B232" s="18">
        <f t="shared" si="0"/>
        <v>42798</v>
      </c>
      <c r="C232" s="2" t="s">
        <v>2</v>
      </c>
      <c r="D232" s="1">
        <v>1.653</v>
      </c>
      <c r="E232" s="3">
        <v>3.0569999999999999</v>
      </c>
      <c r="F232" s="3">
        <v>2.9116998713197475</v>
      </c>
      <c r="G232" s="1">
        <v>1.306</v>
      </c>
      <c r="H232" s="3">
        <v>2.6360000000000001</v>
      </c>
      <c r="I232" s="1">
        <v>1.6240000000000001</v>
      </c>
      <c r="J232" s="3">
        <v>2.9550000000000001</v>
      </c>
      <c r="K232" s="3">
        <v>2.7458555280188386</v>
      </c>
      <c r="L232" s="3">
        <v>3.17</v>
      </c>
      <c r="M232" s="3">
        <v>2.8039999999999998</v>
      </c>
    </row>
    <row r="233" spans="1:13" x14ac:dyDescent="0.35">
      <c r="A233" s="2">
        <v>2017</v>
      </c>
      <c r="B233" s="18">
        <f t="shared" si="0"/>
        <v>42828</v>
      </c>
      <c r="C233" s="2" t="s">
        <v>3</v>
      </c>
      <c r="D233" s="1">
        <v>1.6160000000000001</v>
      </c>
      <c r="E233" s="3">
        <v>3.02</v>
      </c>
      <c r="F233" s="3">
        <v>2.8213531192953858</v>
      </c>
      <c r="G233" s="1">
        <v>1.2649999999999999</v>
      </c>
      <c r="H233" s="3">
        <v>2.5840000000000001</v>
      </c>
      <c r="I233" s="1">
        <v>1.5669999999999999</v>
      </c>
      <c r="J233" s="3">
        <v>2.988</v>
      </c>
      <c r="K233" s="3">
        <v>2.703274965913427</v>
      </c>
      <c r="L233" s="3">
        <v>3.1819999999999999</v>
      </c>
      <c r="M233" s="3">
        <v>2.79</v>
      </c>
    </row>
    <row r="234" spans="1:13" x14ac:dyDescent="0.35">
      <c r="A234" s="2">
        <v>2017</v>
      </c>
      <c r="B234" s="18">
        <f t="shared" si="0"/>
        <v>42858</v>
      </c>
      <c r="C234" s="2" t="s">
        <v>4</v>
      </c>
      <c r="D234" s="1">
        <v>1.5820000000000001</v>
      </c>
      <c r="E234" s="3">
        <v>2.9870000000000001</v>
      </c>
      <c r="F234" s="3">
        <v>2.8941740915085048</v>
      </c>
      <c r="G234" s="1">
        <v>1.2789999999999999</v>
      </c>
      <c r="H234" s="3">
        <v>2.629</v>
      </c>
      <c r="I234" s="1">
        <v>1.5429999999999999</v>
      </c>
      <c r="J234" s="3">
        <v>2.9729999999999999</v>
      </c>
      <c r="K234" s="3">
        <v>2.7626892719790628</v>
      </c>
      <c r="L234" s="3">
        <v>3.2440000000000002</v>
      </c>
      <c r="M234" s="3">
        <v>2.8839999999999999</v>
      </c>
    </row>
    <row r="235" spans="1:13" x14ac:dyDescent="0.35">
      <c r="A235" s="2">
        <v>2017</v>
      </c>
      <c r="B235" s="18">
        <f t="shared" si="0"/>
        <v>42888</v>
      </c>
      <c r="C235" s="2" t="s">
        <v>5</v>
      </c>
      <c r="D235" s="1">
        <v>1.6519999999999999</v>
      </c>
      <c r="E235" s="3">
        <v>3.0910000000000002</v>
      </c>
      <c r="F235" s="3">
        <v>3.0016309666295276</v>
      </c>
      <c r="G235" s="1">
        <v>1.341</v>
      </c>
      <c r="H235" s="3">
        <v>2.72</v>
      </c>
      <c r="I235" s="1">
        <v>1.639</v>
      </c>
      <c r="J235" s="3">
        <v>3.093</v>
      </c>
      <c r="K235" s="3">
        <v>2.8699933686154244</v>
      </c>
      <c r="L235" s="3">
        <v>3.3479999999999999</v>
      </c>
      <c r="M235" s="3">
        <v>2.89</v>
      </c>
    </row>
    <row r="236" spans="1:13" x14ac:dyDescent="0.35">
      <c r="A236" s="2">
        <v>2017</v>
      </c>
      <c r="B236" s="18">
        <f t="shared" si="0"/>
        <v>42918</v>
      </c>
      <c r="C236" s="2" t="s">
        <v>6</v>
      </c>
      <c r="D236" s="1">
        <v>1.7569999999999999</v>
      </c>
      <c r="E236" s="3">
        <v>3.2389999999999999</v>
      </c>
      <c r="F236" s="3">
        <v>3.1886863510324104</v>
      </c>
      <c r="G236" s="1">
        <v>1.4690000000000001</v>
      </c>
      <c r="H236" s="3">
        <v>2.91</v>
      </c>
      <c r="I236" s="1">
        <v>1.694</v>
      </c>
      <c r="J236" s="3">
        <v>3.18</v>
      </c>
      <c r="K236" s="3">
        <v>3.0603967265963137</v>
      </c>
      <c r="L236" s="3">
        <v>3.3740000000000001</v>
      </c>
      <c r="M236" s="3">
        <v>3.069</v>
      </c>
    </row>
    <row r="237" spans="1:13" x14ac:dyDescent="0.35">
      <c r="A237" s="2">
        <v>2017</v>
      </c>
      <c r="B237" s="18">
        <f t="shared" si="0"/>
        <v>42948</v>
      </c>
      <c r="C237" s="2" t="s">
        <v>7</v>
      </c>
      <c r="D237" s="1">
        <v>1.7949999999999999</v>
      </c>
      <c r="E237" s="3">
        <v>3.2789999999999999</v>
      </c>
      <c r="F237" s="3">
        <v>3.2059419475891109</v>
      </c>
      <c r="G237" s="1">
        <v>1.5133000000000001</v>
      </c>
      <c r="H237" s="3">
        <v>2.9590000000000001</v>
      </c>
      <c r="I237" s="1">
        <v>1.726</v>
      </c>
      <c r="J237" s="3">
        <v>3.214</v>
      </c>
      <c r="K237" s="3">
        <v>3.1030716089634462</v>
      </c>
      <c r="L237" s="3">
        <v>3.4689999999999999</v>
      </c>
      <c r="M237" s="3">
        <v>3.052</v>
      </c>
    </row>
    <row r="238" spans="1:13" x14ac:dyDescent="0.35">
      <c r="A238" s="2">
        <v>2017</v>
      </c>
      <c r="B238" s="18">
        <f>+B237+33</f>
        <v>42981</v>
      </c>
      <c r="C238" s="2" t="s">
        <v>11</v>
      </c>
      <c r="D238" s="1">
        <v>1.764</v>
      </c>
      <c r="E238" s="3">
        <v>3.2</v>
      </c>
      <c r="F238" s="3">
        <v>3.0812625763919619</v>
      </c>
      <c r="G238" s="1">
        <v>1.476</v>
      </c>
      <c r="H238" s="3">
        <v>2.8730000000000002</v>
      </c>
      <c r="I238" s="1">
        <v>1.669</v>
      </c>
      <c r="J238" s="3">
        <v>3.1019999999999999</v>
      </c>
      <c r="K238" s="3">
        <v>2.9911691828083251</v>
      </c>
      <c r="L238" s="3">
        <v>3.5219999999999998</v>
      </c>
      <c r="M238" s="3">
        <v>3.1309999999999998</v>
      </c>
    </row>
    <row r="239" spans="1:13" x14ac:dyDescent="0.35">
      <c r="A239" s="2">
        <v>2017</v>
      </c>
      <c r="B239" s="18">
        <f t="shared" si="0"/>
        <v>43011</v>
      </c>
      <c r="C239" s="2" t="s">
        <v>8</v>
      </c>
      <c r="D239" s="1">
        <v>1.752</v>
      </c>
      <c r="E239" s="3">
        <v>3.19</v>
      </c>
      <c r="F239" s="3">
        <v>3.1579999999999999</v>
      </c>
      <c r="G239" s="1">
        <v>1.5029999999999999</v>
      </c>
      <c r="H239" s="3">
        <v>2.9369999999999998</v>
      </c>
      <c r="I239" s="1">
        <v>1.647</v>
      </c>
      <c r="J239" s="3">
        <v>3.0950000000000002</v>
      </c>
      <c r="K239" s="3">
        <v>3.0270000000000001</v>
      </c>
      <c r="L239" s="3">
        <v>3.5710000000000002</v>
      </c>
      <c r="M239" s="3">
        <v>3.157</v>
      </c>
    </row>
    <row r="240" spans="1:13" x14ac:dyDescent="0.35">
      <c r="A240" s="2">
        <v>2017</v>
      </c>
      <c r="B240" s="18">
        <f t="shared" si="0"/>
        <v>43041</v>
      </c>
      <c r="C240" s="2" t="s">
        <v>9</v>
      </c>
      <c r="D240" s="1">
        <v>1.736</v>
      </c>
      <c r="E240" s="3">
        <v>3.1880000000000002</v>
      </c>
      <c r="F240" s="3">
        <v>3.1259999999999999</v>
      </c>
      <c r="G240" s="1">
        <v>1.47</v>
      </c>
      <c r="H240" s="3">
        <v>2.915</v>
      </c>
      <c r="I240" s="1">
        <v>1.65</v>
      </c>
      <c r="J240" s="3">
        <v>3.1230000000000002</v>
      </c>
      <c r="K240" s="3">
        <v>3.0169999999999999</v>
      </c>
      <c r="L240" s="3">
        <v>3.5449999999999999</v>
      </c>
      <c r="M240" s="3">
        <v>3.1669999999999998</v>
      </c>
    </row>
    <row r="241" spans="1:13" x14ac:dyDescent="0.35">
      <c r="A241" s="2">
        <v>2017</v>
      </c>
      <c r="B241" s="18">
        <f t="shared" si="0"/>
        <v>43071</v>
      </c>
      <c r="C241" s="2" t="s">
        <v>10</v>
      </c>
      <c r="D241" s="1">
        <v>1.6519999999999999</v>
      </c>
      <c r="E241" s="3">
        <v>3.089</v>
      </c>
      <c r="F241" s="3">
        <v>2.9950000000000001</v>
      </c>
      <c r="G241" s="1">
        <v>1.3560000000000001</v>
      </c>
      <c r="H241" s="3">
        <v>2.7429999999999999</v>
      </c>
      <c r="I241" s="1">
        <v>1.615</v>
      </c>
      <c r="J241" s="3">
        <v>3.0649999999999999</v>
      </c>
      <c r="K241" s="3">
        <v>2.8690000000000002</v>
      </c>
      <c r="L241" s="3">
        <v>3.4289999999999998</v>
      </c>
      <c r="M241" s="3">
        <v>2.964</v>
      </c>
    </row>
    <row r="242" spans="1:13" x14ac:dyDescent="0.35">
      <c r="A242" s="2">
        <v>2018</v>
      </c>
      <c r="B242" s="18">
        <f t="shared" si="0"/>
        <v>43101</v>
      </c>
      <c r="C242" s="2" t="s">
        <v>0</v>
      </c>
      <c r="D242" s="1">
        <v>1.6619999999999999</v>
      </c>
      <c r="E242" s="3">
        <v>3.1219999999999999</v>
      </c>
      <c r="F242" s="3">
        <v>3.1</v>
      </c>
      <c r="G242" s="1">
        <v>1.41</v>
      </c>
      <c r="H242" s="3">
        <v>2.851</v>
      </c>
      <c r="I242" s="1">
        <v>1.587</v>
      </c>
      <c r="J242" s="3">
        <v>3.0590000000000002</v>
      </c>
      <c r="K242" s="3">
        <v>2.9740000000000002</v>
      </c>
      <c r="L242" s="3">
        <v>3.339</v>
      </c>
      <c r="M242" s="3">
        <v>2.8159999999999998</v>
      </c>
    </row>
    <row r="243" spans="1:13" x14ac:dyDescent="0.35">
      <c r="A243" s="2">
        <v>2018</v>
      </c>
      <c r="B243" s="18">
        <f>+B242+33</f>
        <v>43134</v>
      </c>
      <c r="C243" s="2" t="s">
        <v>1</v>
      </c>
      <c r="D243" s="1">
        <v>1.7569999999999999</v>
      </c>
      <c r="E243" s="3">
        <v>3.2919999999999998</v>
      </c>
      <c r="F243" s="3">
        <v>3.1970000000000001</v>
      </c>
      <c r="G243" s="1">
        <v>1.4530000000000001</v>
      </c>
      <c r="H243" s="3">
        <v>2.9569999999999999</v>
      </c>
      <c r="I243" s="1">
        <v>1.7450000000000001</v>
      </c>
      <c r="J243" s="3">
        <v>3.3039999999999998</v>
      </c>
      <c r="K243" s="3">
        <v>3.0870000000000002</v>
      </c>
      <c r="L243" s="3">
        <v>3.2269999999999999</v>
      </c>
      <c r="M243" s="3">
        <v>2.7549999999999999</v>
      </c>
    </row>
    <row r="244" spans="1:13" x14ac:dyDescent="0.35">
      <c r="A244" s="2">
        <v>2018</v>
      </c>
      <c r="B244" s="18">
        <f t="shared" si="0"/>
        <v>43164</v>
      </c>
      <c r="C244" s="2" t="s">
        <v>2</v>
      </c>
      <c r="D244" s="1">
        <v>1.736</v>
      </c>
      <c r="E244" s="3">
        <v>3.2690000000000001</v>
      </c>
      <c r="F244" s="3">
        <v>3.1890000000000001</v>
      </c>
      <c r="G244" s="1">
        <v>1.429</v>
      </c>
      <c r="H244" s="3">
        <v>2.9390000000000001</v>
      </c>
      <c r="I244" s="1">
        <v>1.6779999999999999</v>
      </c>
      <c r="J244" s="3">
        <v>3.2370000000000001</v>
      </c>
      <c r="K244" s="3">
        <v>3.0609999999999999</v>
      </c>
      <c r="L244" s="3">
        <v>3.1970000000000001</v>
      </c>
      <c r="M244" s="3">
        <v>2.762</v>
      </c>
    </row>
    <row r="245" spans="1:13" x14ac:dyDescent="0.35">
      <c r="A245" s="2">
        <v>2018</v>
      </c>
      <c r="B245" s="18">
        <f t="shared" si="0"/>
        <v>43194</v>
      </c>
      <c r="C245" s="2" t="s">
        <v>3</v>
      </c>
      <c r="D245" s="1">
        <v>1.742</v>
      </c>
      <c r="E245" s="3">
        <v>3.282</v>
      </c>
      <c r="F245" s="3">
        <v>3.2370000000000001</v>
      </c>
      <c r="G245" s="1">
        <v>1.462</v>
      </c>
      <c r="H245" s="3">
        <v>2.988</v>
      </c>
      <c r="I245" s="1">
        <v>1.669</v>
      </c>
      <c r="J245" s="3">
        <v>3.2229999999999999</v>
      </c>
      <c r="K245" s="3">
        <v>3.1619999999999999</v>
      </c>
      <c r="L245" s="3">
        <v>3.218</v>
      </c>
      <c r="M245" s="3">
        <v>2.7890000000000001</v>
      </c>
    </row>
    <row r="246" spans="1:13" x14ac:dyDescent="0.35">
      <c r="A246" s="2">
        <v>2018</v>
      </c>
      <c r="B246" s="18">
        <f t="shared" si="0"/>
        <v>43224</v>
      </c>
      <c r="C246" s="2" t="s">
        <v>4</v>
      </c>
      <c r="D246" s="1">
        <v>1.905</v>
      </c>
      <c r="E246" s="3">
        <v>3.5270000000000001</v>
      </c>
      <c r="F246" s="3">
        <v>3.452</v>
      </c>
      <c r="G246" s="1">
        <v>1.5649999999999999</v>
      </c>
      <c r="H246" s="3">
        <v>3.1840000000000002</v>
      </c>
      <c r="I246" s="1">
        <v>1.8320000000000001</v>
      </c>
      <c r="J246" s="3">
        <v>3.47</v>
      </c>
      <c r="K246" s="3">
        <v>3.3359999999999999</v>
      </c>
      <c r="L246" s="3">
        <v>3.3</v>
      </c>
      <c r="M246" s="3">
        <v>2.952</v>
      </c>
    </row>
    <row r="247" spans="1:13" x14ac:dyDescent="0.35">
      <c r="A247" s="2">
        <v>2018</v>
      </c>
      <c r="B247" s="18">
        <f t="shared" si="0"/>
        <v>43254</v>
      </c>
      <c r="C247" s="2" t="s">
        <v>5</v>
      </c>
      <c r="D247" s="1">
        <v>1.903</v>
      </c>
      <c r="E247" s="3">
        <v>3.5169999999999999</v>
      </c>
      <c r="F247" s="3">
        <v>3.464</v>
      </c>
      <c r="G247" s="1">
        <v>1.5780000000000001</v>
      </c>
      <c r="H247" s="3">
        <v>3.1840000000000002</v>
      </c>
      <c r="I247" s="1">
        <v>1.8160000000000001</v>
      </c>
      <c r="J247" s="3">
        <v>3.431</v>
      </c>
      <c r="K247" s="3">
        <v>3.3540000000000001</v>
      </c>
      <c r="L247" s="3">
        <v>3.4750000000000001</v>
      </c>
      <c r="M247" s="3">
        <v>3.0350000000000001</v>
      </c>
    </row>
    <row r="248" spans="1:13" x14ac:dyDescent="0.35">
      <c r="A248" s="2">
        <v>2018</v>
      </c>
      <c r="B248" s="18">
        <f t="shared" si="0"/>
        <v>43284</v>
      </c>
      <c r="C248" s="2" t="s">
        <v>6</v>
      </c>
      <c r="D248" s="1">
        <v>1.9239999999999999</v>
      </c>
      <c r="E248" s="3">
        <v>3.5190000000000001</v>
      </c>
      <c r="F248" s="3">
        <v>3.4830000000000001</v>
      </c>
      <c r="G248" s="1">
        <v>1.6240000000000001</v>
      </c>
      <c r="H248" s="3">
        <v>3.1970000000000001</v>
      </c>
      <c r="I248" s="1">
        <v>1.8069999999999999</v>
      </c>
      <c r="J248" s="3">
        <v>3.4089999999999998</v>
      </c>
      <c r="K248" s="3">
        <v>3.343</v>
      </c>
      <c r="L248" s="3">
        <v>3.407</v>
      </c>
      <c r="M248" s="3">
        <v>3.085</v>
      </c>
    </row>
    <row r="249" spans="1:13" x14ac:dyDescent="0.35">
      <c r="A249" s="2">
        <v>2018</v>
      </c>
      <c r="B249" s="18">
        <f t="shared" si="0"/>
        <v>43314</v>
      </c>
      <c r="C249" s="2" t="s">
        <v>7</v>
      </c>
      <c r="D249" s="1">
        <v>2.0099999999999998</v>
      </c>
      <c r="E249" s="3">
        <v>3.629</v>
      </c>
      <c r="F249" s="3">
        <v>3.5219999999999998</v>
      </c>
      <c r="G249" s="1">
        <v>1.66</v>
      </c>
      <c r="H249" s="3">
        <v>3.2370000000000001</v>
      </c>
      <c r="I249" s="1">
        <v>1.875</v>
      </c>
      <c r="J249" s="3">
        <v>3.4950000000000001</v>
      </c>
      <c r="K249" s="3">
        <v>3.3780000000000001</v>
      </c>
      <c r="L249" s="3">
        <v>3.4660000000000002</v>
      </c>
      <c r="M249" s="3">
        <v>3.1659999999999999</v>
      </c>
    </row>
    <row r="250" spans="1:13" x14ac:dyDescent="0.35">
      <c r="A250" s="2">
        <v>2018</v>
      </c>
      <c r="B250" s="18">
        <f t="shared" si="0"/>
        <v>43344</v>
      </c>
      <c r="C250" s="2" t="s">
        <v>11</v>
      </c>
      <c r="D250" s="1">
        <v>1.9219999999999999</v>
      </c>
      <c r="E250" s="3">
        <v>3.46</v>
      </c>
      <c r="F250" s="3">
        <v>3.327</v>
      </c>
      <c r="G250" s="1">
        <v>1.6040000000000001</v>
      </c>
      <c r="H250" s="3">
        <v>3.0990000000000002</v>
      </c>
      <c r="I250" s="1">
        <v>1.835</v>
      </c>
      <c r="J250" s="3">
        <v>3.3929999999999998</v>
      </c>
      <c r="K250" s="3">
        <v>3.206</v>
      </c>
      <c r="L250" s="3">
        <v>3.5609999999999999</v>
      </c>
      <c r="M250" s="3">
        <v>3.0880000000000001</v>
      </c>
    </row>
    <row r="251" spans="1:13" x14ac:dyDescent="0.35">
      <c r="A251" s="2">
        <v>2018</v>
      </c>
      <c r="B251" s="18">
        <f t="shared" si="0"/>
        <v>43374</v>
      </c>
      <c r="C251" s="2" t="s">
        <v>8</v>
      </c>
      <c r="D251" s="1">
        <v>1.8560000000000001</v>
      </c>
      <c r="E251" s="3">
        <v>3.379</v>
      </c>
      <c r="F251" s="3">
        <v>3.3580000000000001</v>
      </c>
      <c r="G251" s="1">
        <v>1.609</v>
      </c>
      <c r="H251" s="3">
        <v>3.13</v>
      </c>
      <c r="I251" s="1">
        <v>1.7190000000000001</v>
      </c>
      <c r="J251" s="3">
        <v>3.2450000000000001</v>
      </c>
      <c r="K251" s="3">
        <v>3.2080000000000002</v>
      </c>
      <c r="L251" s="3">
        <v>3.5550000000000002</v>
      </c>
      <c r="M251" s="3">
        <v>3.105</v>
      </c>
    </row>
    <row r="252" spans="1:13" x14ac:dyDescent="0.35">
      <c r="A252" s="2">
        <v>2018</v>
      </c>
      <c r="B252" s="18">
        <f>+B251+33</f>
        <v>43407</v>
      </c>
      <c r="C252" s="2" t="s">
        <v>9</v>
      </c>
      <c r="D252" s="1">
        <v>1.875</v>
      </c>
      <c r="E252" s="3">
        <v>3.4369999999999998</v>
      </c>
      <c r="F252" s="3">
        <v>3.3340000000000001</v>
      </c>
      <c r="G252" s="1">
        <v>1.5649999999999999</v>
      </c>
      <c r="H252" s="3">
        <v>3.1120000000000001</v>
      </c>
      <c r="I252" s="1">
        <v>1.7949999999999999</v>
      </c>
      <c r="J252" s="3">
        <v>3.375</v>
      </c>
      <c r="K252" s="3">
        <v>3.194</v>
      </c>
      <c r="L252" s="3">
        <v>3.452</v>
      </c>
      <c r="M252" s="3">
        <v>3.0249999999999999</v>
      </c>
    </row>
    <row r="253" spans="1:13" x14ac:dyDescent="0.35">
      <c r="A253" s="2">
        <v>2018</v>
      </c>
      <c r="B253" s="18">
        <f t="shared" si="0"/>
        <v>43437</v>
      </c>
      <c r="C253" s="2" t="s">
        <v>10</v>
      </c>
      <c r="D253" s="1">
        <v>1.7929999999999999</v>
      </c>
      <c r="E253" s="3">
        <v>3.3079999999999998</v>
      </c>
      <c r="F253" s="3">
        <v>3.1640000000000001</v>
      </c>
      <c r="G253" s="1">
        <v>1.4650000000000001</v>
      </c>
      <c r="H253" s="3">
        <v>2.9239999999999999</v>
      </c>
      <c r="I253" s="1">
        <v>1.6859999999999999</v>
      </c>
      <c r="J253" s="3">
        <v>3.206</v>
      </c>
      <c r="K253" s="3">
        <v>3.04</v>
      </c>
      <c r="L253" s="3">
        <v>3.3902700910575807</v>
      </c>
      <c r="M253" s="3">
        <v>2.9950229617784081</v>
      </c>
    </row>
    <row r="254" spans="1:13" x14ac:dyDescent="0.35">
      <c r="A254" s="2">
        <v>2019</v>
      </c>
      <c r="B254" s="18">
        <f t="shared" si="0"/>
        <v>43467</v>
      </c>
      <c r="C254" s="2" t="s">
        <v>0</v>
      </c>
      <c r="D254" s="1">
        <v>1.796</v>
      </c>
      <c r="E254" s="3">
        <v>3.3340000000000001</v>
      </c>
      <c r="F254" s="3">
        <v>3.3029999999999999</v>
      </c>
      <c r="G254" s="1">
        <v>1.548</v>
      </c>
      <c r="H254" s="3">
        <v>3.0880000000000001</v>
      </c>
      <c r="I254" s="1">
        <v>1.7250000000000001</v>
      </c>
      <c r="J254" s="3">
        <v>3.2639999999999998</v>
      </c>
      <c r="K254" s="3">
        <v>3.1819999999999999</v>
      </c>
      <c r="L254" s="3">
        <v>3.4289999999999998</v>
      </c>
      <c r="M254" s="3">
        <v>2.9209999999999998</v>
      </c>
    </row>
    <row r="255" spans="1:13" x14ac:dyDescent="0.35">
      <c r="A255" s="2">
        <v>2019</v>
      </c>
      <c r="B255" s="18">
        <f t="shared" si="0"/>
        <v>43497</v>
      </c>
      <c r="C255" s="2" t="s">
        <v>1</v>
      </c>
      <c r="D255" s="1">
        <v>1.87</v>
      </c>
      <c r="E255" s="3">
        <v>3.45</v>
      </c>
      <c r="F255" s="3">
        <v>3.323</v>
      </c>
      <c r="G255" s="1">
        <v>1.556</v>
      </c>
      <c r="H255" s="3">
        <v>3.1259999999999999</v>
      </c>
      <c r="I255" s="1">
        <v>1.871</v>
      </c>
      <c r="J255" s="3">
        <v>3.4929999999999999</v>
      </c>
      <c r="K255" s="3">
        <v>3.2120000000000002</v>
      </c>
      <c r="L255" s="3">
        <v>3.3769999999999998</v>
      </c>
      <c r="M255" s="3">
        <v>2.9689999999999999</v>
      </c>
    </row>
    <row r="256" spans="1:13" x14ac:dyDescent="0.35">
      <c r="A256" s="2">
        <v>2019</v>
      </c>
      <c r="B256" s="18">
        <f>+B255+28</f>
        <v>43525</v>
      </c>
      <c r="C256" s="2" t="s">
        <v>2</v>
      </c>
      <c r="D256" s="1">
        <v>1.863</v>
      </c>
      <c r="E256" s="3">
        <v>3.4870000000000001</v>
      </c>
      <c r="F256" s="3">
        <v>3.411</v>
      </c>
      <c r="G256" s="1">
        <v>1.577</v>
      </c>
      <c r="H256" s="3">
        <v>3.2149999999999999</v>
      </c>
      <c r="I256" s="1">
        <v>1.7929999999999999</v>
      </c>
      <c r="J256" s="3">
        <v>3.43</v>
      </c>
      <c r="K256" s="3">
        <v>3.2810000000000001</v>
      </c>
      <c r="L256" s="3">
        <v>3.3610000000000002</v>
      </c>
      <c r="M256" s="3">
        <v>2.9430000000000001</v>
      </c>
    </row>
    <row r="257" spans="1:13" x14ac:dyDescent="0.35">
      <c r="A257" s="2">
        <v>2019</v>
      </c>
      <c r="B257" s="18">
        <f>+B255+32</f>
        <v>43529</v>
      </c>
      <c r="C257" s="2" t="s">
        <v>3</v>
      </c>
      <c r="D257" s="1">
        <v>1.81</v>
      </c>
      <c r="E257" s="3">
        <v>3.4390000000000001</v>
      </c>
      <c r="F257" s="3">
        <v>3.4279999999999999</v>
      </c>
      <c r="G257" s="1">
        <v>1.5640000000000001</v>
      </c>
      <c r="H257" s="3">
        <v>3.2210000000000001</v>
      </c>
      <c r="I257" s="1">
        <v>1.726</v>
      </c>
      <c r="J257" s="3">
        <v>3.3380000000000001</v>
      </c>
      <c r="K257" s="3">
        <v>3.2610000000000001</v>
      </c>
      <c r="L257" s="3">
        <v>3.5019999999999998</v>
      </c>
      <c r="M257" s="3">
        <v>3.08</v>
      </c>
    </row>
    <row r="258" spans="1:13" x14ac:dyDescent="0.35">
      <c r="A258" s="2">
        <v>2019</v>
      </c>
      <c r="B258" s="18">
        <f>+B255+32</f>
        <v>43529</v>
      </c>
      <c r="C258" s="2" t="s">
        <v>4</v>
      </c>
      <c r="D258" s="1">
        <v>1.946</v>
      </c>
      <c r="E258" s="3">
        <v>3.6589999999999998</v>
      </c>
      <c r="F258" s="3">
        <v>3.5649999999999999</v>
      </c>
      <c r="G258" s="1">
        <v>1.6160000000000001</v>
      </c>
      <c r="H258" s="3">
        <v>3.339</v>
      </c>
      <c r="I258" s="1">
        <v>1.8819999999999999</v>
      </c>
      <c r="J258" s="3">
        <v>3.6019999999999999</v>
      </c>
      <c r="K258" s="3">
        <v>3.4079999999999999</v>
      </c>
      <c r="L258" s="3">
        <v>3.4940000000000002</v>
      </c>
      <c r="M258" s="3">
        <v>3.121</v>
      </c>
    </row>
    <row r="259" spans="1:13" x14ac:dyDescent="0.35">
      <c r="A259" s="2">
        <v>2019</v>
      </c>
      <c r="B259" s="18">
        <f>+B255+32</f>
        <v>43529</v>
      </c>
      <c r="C259" s="2" t="s">
        <v>5</v>
      </c>
      <c r="D259" s="1">
        <v>2.109</v>
      </c>
      <c r="E259" s="3">
        <v>3.9279999999999999</v>
      </c>
      <c r="F259" s="3">
        <v>3.9180000000000001</v>
      </c>
      <c r="G259" s="1">
        <v>1.8109999999999999</v>
      </c>
      <c r="H259" s="3">
        <v>3.661</v>
      </c>
      <c r="I259" s="1">
        <v>2.036</v>
      </c>
      <c r="J259" s="3">
        <v>3.851</v>
      </c>
      <c r="K259" s="3">
        <v>3.7749999999999999</v>
      </c>
      <c r="L259" s="3">
        <v>3.7370000000000001</v>
      </c>
      <c r="M259" s="3">
        <v>3.2040000000000002</v>
      </c>
    </row>
    <row r="260" spans="1:13" x14ac:dyDescent="0.35">
      <c r="A260" s="2">
        <v>2019</v>
      </c>
      <c r="B260" s="18">
        <f>+B255+32</f>
        <v>43529</v>
      </c>
      <c r="C260" s="2" t="s">
        <v>6</v>
      </c>
      <c r="D260" s="1">
        <v>2.21</v>
      </c>
      <c r="E260" s="3">
        <v>4.0640000000000001</v>
      </c>
      <c r="F260" s="3">
        <v>4.0640000000000001</v>
      </c>
      <c r="G260" s="1">
        <v>1.9279999999999999</v>
      </c>
      <c r="H260" s="3">
        <v>3.84</v>
      </c>
      <c r="I260" s="1">
        <v>2.105</v>
      </c>
      <c r="J260" s="3">
        <v>3.9460000000000002</v>
      </c>
      <c r="K260" s="3">
        <v>3.9430000000000001</v>
      </c>
      <c r="L260" s="3">
        <v>3.6920000000000002</v>
      </c>
      <c r="M260" s="3">
        <v>3.431</v>
      </c>
    </row>
    <row r="261" spans="1:13" x14ac:dyDescent="0.35">
      <c r="A261" s="2">
        <v>2019</v>
      </c>
      <c r="B261" s="18">
        <f>+B255+32</f>
        <v>43529</v>
      </c>
      <c r="C261" s="2" t="s">
        <v>7</v>
      </c>
      <c r="D261" s="1">
        <v>2.2370000000000001</v>
      </c>
      <c r="E261" s="3">
        <v>4.0670000000000002</v>
      </c>
      <c r="F261" s="3">
        <v>4.0490000000000004</v>
      </c>
      <c r="G261" s="1">
        <v>1.9379999999999999</v>
      </c>
      <c r="H261" s="3">
        <v>3.8149999999999999</v>
      </c>
      <c r="I261" s="1">
        <v>2.157</v>
      </c>
      <c r="J261" s="3">
        <v>3.9740000000000002</v>
      </c>
      <c r="K261" s="3">
        <v>3.9220000000000002</v>
      </c>
      <c r="L261" s="3">
        <v>3.7770000000000001</v>
      </c>
      <c r="M261" s="3">
        <v>3.4119999999999999</v>
      </c>
    </row>
    <row r="262" spans="1:13" ht="14.25" customHeight="1" x14ac:dyDescent="0.35">
      <c r="A262" s="2">
        <v>2019</v>
      </c>
      <c r="B262" s="18">
        <f>+B255+32</f>
        <v>43529</v>
      </c>
      <c r="C262" s="2" t="s">
        <v>11</v>
      </c>
      <c r="D262" s="1">
        <v>2.2559999999999998</v>
      </c>
      <c r="E262" s="3">
        <v>4.0880000000000001</v>
      </c>
      <c r="F262" s="3">
        <v>4.0540000000000003</v>
      </c>
      <c r="G262" s="1">
        <v>1.968</v>
      </c>
      <c r="H262" s="3">
        <v>3.8319999999999999</v>
      </c>
      <c r="I262" s="1">
        <v>2.1629999999999998</v>
      </c>
      <c r="J262" s="3">
        <v>3.99</v>
      </c>
      <c r="K262" s="3">
        <v>3.9329999999999998</v>
      </c>
      <c r="L262" s="3">
        <v>3.8809999999999998</v>
      </c>
      <c r="M262" s="3">
        <v>3.613</v>
      </c>
    </row>
    <row r="263" spans="1:13" x14ac:dyDescent="0.35">
      <c r="A263" s="2">
        <v>2019</v>
      </c>
      <c r="B263" s="18">
        <f>+B255+32</f>
        <v>43529</v>
      </c>
      <c r="C263" s="2" t="s">
        <v>8</v>
      </c>
      <c r="D263" s="1">
        <v>2.3029999999999999</v>
      </c>
      <c r="E263" s="3">
        <v>4.2009999999999996</v>
      </c>
      <c r="F263" s="3">
        <v>4.1980000000000004</v>
      </c>
      <c r="G263" s="1">
        <v>2.0259999999999998</v>
      </c>
      <c r="H263" s="3">
        <v>3.9670000000000001</v>
      </c>
      <c r="I263" s="1">
        <v>2.1989999999999998</v>
      </c>
      <c r="J263" s="3">
        <v>4.0999999999999996</v>
      </c>
      <c r="K263" s="3">
        <v>4.0640000000000001</v>
      </c>
      <c r="L263" s="3">
        <v>4.0510000000000002</v>
      </c>
      <c r="M263" s="3">
        <v>3.827</v>
      </c>
    </row>
    <row r="264" spans="1:13" x14ac:dyDescent="0.35">
      <c r="A264" s="2">
        <v>2019</v>
      </c>
      <c r="B264" s="18">
        <f>+B255+32</f>
        <v>43529</v>
      </c>
      <c r="C264" s="2" t="s">
        <v>9</v>
      </c>
      <c r="D264" s="1">
        <v>2.3490000000000002</v>
      </c>
      <c r="E264" s="3">
        <v>4.3129999999999997</v>
      </c>
      <c r="F264" s="3">
        <v>4.3179999999999996</v>
      </c>
      <c r="G264" s="1">
        <v>2.0659999999999998</v>
      </c>
      <c r="H264" s="3">
        <v>4.1159999999999997</v>
      </c>
      <c r="I264" s="1">
        <v>2.2709999999999999</v>
      </c>
      <c r="J264" s="3">
        <v>4.1989999999999998</v>
      </c>
      <c r="K264" s="3">
        <v>4.1909999999999998</v>
      </c>
      <c r="L264" s="3">
        <v>4.1639999999999997</v>
      </c>
      <c r="M264" s="3">
        <v>3.97</v>
      </c>
    </row>
    <row r="265" spans="1:13" x14ac:dyDescent="0.35">
      <c r="A265" s="2">
        <v>2019</v>
      </c>
      <c r="B265" s="18">
        <f>+B255+32</f>
        <v>43529</v>
      </c>
      <c r="C265" s="2" t="s">
        <v>10</v>
      </c>
      <c r="D265" s="1">
        <v>2.2789999999999999</v>
      </c>
      <c r="E265" s="3">
        <v>4.2430000000000003</v>
      </c>
      <c r="F265" s="3">
        <v>4.2030000000000003</v>
      </c>
      <c r="G265" s="1">
        <v>1.9610000000000001</v>
      </c>
      <c r="H265" s="3">
        <v>3.972</v>
      </c>
      <c r="I265" s="1">
        <v>2.2120000000000002</v>
      </c>
      <c r="J265" s="3">
        <v>4.1749999999999998</v>
      </c>
      <c r="K265" s="3">
        <v>4.0979999999999999</v>
      </c>
      <c r="L265" s="3">
        <v>4.1710000000000003</v>
      </c>
      <c r="M265" s="3">
        <v>3.9329999999999998</v>
      </c>
    </row>
    <row r="266" spans="1:13" x14ac:dyDescent="0.35">
      <c r="A266" s="2">
        <v>2020</v>
      </c>
      <c r="B266" s="18">
        <f>+B255+32</f>
        <v>43529</v>
      </c>
      <c r="C266" s="2" t="s">
        <v>0</v>
      </c>
      <c r="D266" s="1">
        <v>2.1190000000000002</v>
      </c>
      <c r="E266" s="3">
        <v>3.9689999999999999</v>
      </c>
      <c r="F266" s="3">
        <v>3.9129999999999998</v>
      </c>
      <c r="G266" s="1">
        <v>1.784</v>
      </c>
      <c r="H266" s="3">
        <v>3.6030000000000002</v>
      </c>
      <c r="I266" s="1">
        <v>2.06</v>
      </c>
      <c r="J266" s="3">
        <v>3.8860000000000001</v>
      </c>
      <c r="K266" s="3">
        <v>3.7890000000000001</v>
      </c>
      <c r="L266" s="3">
        <v>4.0129999999999999</v>
      </c>
      <c r="M266" s="3">
        <v>3.6349999999999998</v>
      </c>
    </row>
    <row r="267" spans="1:13" x14ac:dyDescent="0.35">
      <c r="A267" s="2">
        <v>2020</v>
      </c>
      <c r="B267" s="18">
        <f>+B255+32</f>
        <v>43529</v>
      </c>
      <c r="C267" s="2" t="s">
        <v>1</v>
      </c>
      <c r="D267" s="1">
        <v>2.1190000000000002</v>
      </c>
      <c r="E267" s="3">
        <v>3.919</v>
      </c>
      <c r="F267" s="3">
        <v>3.657</v>
      </c>
      <c r="G267" s="1">
        <v>1.65</v>
      </c>
      <c r="H267" s="3">
        <v>3.3439999999999999</v>
      </c>
      <c r="I267" s="1">
        <v>2.1509999999999998</v>
      </c>
      <c r="J267" s="3">
        <v>3.9830000000000001</v>
      </c>
      <c r="K267" s="3">
        <v>3.5350000000000001</v>
      </c>
      <c r="L267" s="3">
        <v>3.8079999999999998</v>
      </c>
      <c r="M267" s="3">
        <v>3.2989999999999999</v>
      </c>
    </row>
    <row r="268" spans="1:13" x14ac:dyDescent="0.35">
      <c r="A268" s="2">
        <v>2020</v>
      </c>
      <c r="B268" s="18">
        <f>+B255+32</f>
        <v>43529</v>
      </c>
      <c r="C268" s="2" t="s">
        <v>2</v>
      </c>
      <c r="D268" s="1">
        <v>1.9890000000000001</v>
      </c>
      <c r="E268" s="3">
        <v>3.7269999999999999</v>
      </c>
      <c r="F268" s="3">
        <v>3.5619999999999998</v>
      </c>
      <c r="G268" s="1">
        <v>1.5669999999999999</v>
      </c>
      <c r="H268" s="3">
        <v>3.2029999999999998</v>
      </c>
      <c r="I268" s="1">
        <v>1.9410000000000001</v>
      </c>
      <c r="J268" s="3">
        <v>3.6619999999999999</v>
      </c>
      <c r="K268" s="3">
        <v>3.4289999999999998</v>
      </c>
      <c r="L268" s="3">
        <v>3.802</v>
      </c>
      <c r="M268" s="3">
        <v>3.234</v>
      </c>
    </row>
    <row r="269" spans="1:13" x14ac:dyDescent="0.35">
      <c r="A269" s="2">
        <v>2020</v>
      </c>
      <c r="B269" s="18">
        <f>+B255+32</f>
        <v>43529</v>
      </c>
      <c r="C269" s="2" t="s">
        <v>3</v>
      </c>
      <c r="D269" s="1">
        <v>1.74</v>
      </c>
      <c r="E269" s="3">
        <v>3.294</v>
      </c>
      <c r="F269" s="3">
        <v>3.234</v>
      </c>
      <c r="G269" s="1">
        <v>1.452</v>
      </c>
      <c r="H269" s="3">
        <v>2.9820000000000002</v>
      </c>
      <c r="I269" s="1">
        <v>1.7</v>
      </c>
      <c r="J269" s="3">
        <v>3.2440000000000002</v>
      </c>
      <c r="K269" s="3">
        <v>3.1680000000000001</v>
      </c>
      <c r="L269" s="3">
        <v>3.5590000000000002</v>
      </c>
      <c r="M269" s="3">
        <v>3.202</v>
      </c>
    </row>
    <row r="270" spans="1:13" x14ac:dyDescent="0.35">
      <c r="A270" s="2">
        <v>2020</v>
      </c>
      <c r="B270" s="18">
        <f>+B255+32</f>
        <v>43529</v>
      </c>
      <c r="C270" s="2" t="s">
        <v>4</v>
      </c>
      <c r="D270" s="1">
        <v>1.8480000000000001</v>
      </c>
      <c r="E270" s="3">
        <v>3.4590000000000001</v>
      </c>
      <c r="F270" s="3">
        <v>3.2469999999999999</v>
      </c>
      <c r="G270" s="1">
        <v>1.5009999999999999</v>
      </c>
      <c r="H270" s="3">
        <v>3.08</v>
      </c>
      <c r="I270" s="1">
        <v>1.893</v>
      </c>
      <c r="J270" s="3">
        <v>3.5350000000000001</v>
      </c>
      <c r="K270" s="3">
        <v>3.25</v>
      </c>
      <c r="L270" s="3">
        <v>3.5489999999999999</v>
      </c>
      <c r="M270" s="3">
        <v>3.0590000000000002</v>
      </c>
    </row>
    <row r="271" spans="1:13" x14ac:dyDescent="0.35">
      <c r="A271" s="2">
        <v>2020</v>
      </c>
      <c r="B271" s="18">
        <f>+B255+32</f>
        <v>43529</v>
      </c>
      <c r="C271" s="2" t="s">
        <v>5</v>
      </c>
      <c r="D271" s="1">
        <v>1.8859999999999999</v>
      </c>
      <c r="E271" s="3">
        <v>3.4849999999999999</v>
      </c>
      <c r="F271" s="3">
        <v>3.306</v>
      </c>
      <c r="G271" s="1">
        <v>1.548</v>
      </c>
      <c r="H271" s="3">
        <v>3.1120000000000001</v>
      </c>
      <c r="I271" s="1">
        <v>1.88</v>
      </c>
      <c r="J271" s="3">
        <v>3.5190000000000001</v>
      </c>
      <c r="K271" s="3">
        <v>3.2610000000000001</v>
      </c>
      <c r="L271" s="3">
        <v>3.698</v>
      </c>
      <c r="M271" s="3">
        <v>3.03</v>
      </c>
    </row>
    <row r="272" spans="1:13" x14ac:dyDescent="0.35">
      <c r="A272" s="2">
        <v>2020</v>
      </c>
      <c r="B272" s="18">
        <f>+B255+32</f>
        <v>43529</v>
      </c>
      <c r="C272" s="2" t="s">
        <v>6</v>
      </c>
      <c r="D272" s="1">
        <v>1.923</v>
      </c>
      <c r="E272" s="3">
        <v>3.512</v>
      </c>
      <c r="F272" s="3">
        <v>3.4279999999999999</v>
      </c>
      <c r="G272" s="1">
        <v>1.625</v>
      </c>
      <c r="H272" s="3">
        <v>3.2080000000000002</v>
      </c>
      <c r="I272" s="1">
        <v>1.8080000000000001</v>
      </c>
      <c r="J272" s="3">
        <v>3.3809999999999998</v>
      </c>
      <c r="K272" s="3">
        <v>3.339</v>
      </c>
      <c r="L272" s="3">
        <v>3.605</v>
      </c>
      <c r="M272" s="3">
        <v>3.0859999999999999</v>
      </c>
    </row>
    <row r="273" spans="1:13" x14ac:dyDescent="0.35">
      <c r="A273" s="2">
        <v>2020</v>
      </c>
      <c r="B273" s="18">
        <f>+B255+32</f>
        <v>43529</v>
      </c>
      <c r="C273" s="2" t="s">
        <v>7</v>
      </c>
      <c r="D273" s="1">
        <v>2.0270000000000001</v>
      </c>
      <c r="E273" s="3">
        <v>3.6520000000000001</v>
      </c>
      <c r="F273" s="3">
        <v>3.53</v>
      </c>
      <c r="G273" s="1">
        <v>1.659</v>
      </c>
      <c r="H273" s="3">
        <v>3.234</v>
      </c>
      <c r="I273" s="1">
        <v>1.994</v>
      </c>
      <c r="J273" s="3">
        <v>3.6349999999999998</v>
      </c>
      <c r="K273" s="3">
        <v>3.3879999999999999</v>
      </c>
      <c r="L273" s="3">
        <v>3.593</v>
      </c>
      <c r="M273" s="3">
        <v>3.0609999999999999</v>
      </c>
    </row>
    <row r="274" spans="1:13" x14ac:dyDescent="0.35">
      <c r="A274" s="2">
        <v>2020</v>
      </c>
      <c r="B274" s="18">
        <f>+B255+32</f>
        <v>43529</v>
      </c>
      <c r="C274" s="2" t="s">
        <v>11</v>
      </c>
      <c r="D274" s="1">
        <v>1.9339999999999999</v>
      </c>
      <c r="E274" s="3">
        <v>3.4860000000000002</v>
      </c>
      <c r="F274" s="3">
        <v>3.423</v>
      </c>
      <c r="G274" s="1">
        <v>1.63</v>
      </c>
      <c r="H274" s="3">
        <v>3.1549999999999998</v>
      </c>
      <c r="I274" s="1">
        <v>1.81</v>
      </c>
      <c r="J274" s="3">
        <v>3.379</v>
      </c>
      <c r="K274" s="3">
        <v>3.3159999999999998</v>
      </c>
      <c r="L274" s="3">
        <v>3.5419999999999998</v>
      </c>
      <c r="M274" s="3">
        <v>3.0249999999999999</v>
      </c>
    </row>
    <row r="275" spans="1:13" x14ac:dyDescent="0.35">
      <c r="A275" s="2">
        <v>2020</v>
      </c>
      <c r="B275" s="18">
        <f>+B255+32</f>
        <v>43529</v>
      </c>
      <c r="C275" s="2" t="s">
        <v>8</v>
      </c>
      <c r="D275" s="1">
        <v>1.8580000000000001</v>
      </c>
      <c r="E275" s="3">
        <v>3.3679999999999999</v>
      </c>
      <c r="F275" s="3">
        <v>3.3330000000000002</v>
      </c>
      <c r="G275" s="1">
        <v>1.577</v>
      </c>
      <c r="H275" s="3">
        <v>3.073</v>
      </c>
      <c r="I275" s="1">
        <v>1.7310000000000001</v>
      </c>
      <c r="J275" s="3">
        <v>3.2360000000000002</v>
      </c>
      <c r="K275" s="3">
        <v>3.1949999999999998</v>
      </c>
      <c r="L275" s="3">
        <v>3.6509999999999998</v>
      </c>
      <c r="M275" s="3">
        <v>3.093</v>
      </c>
    </row>
    <row r="276" spans="1:13" x14ac:dyDescent="0.35">
      <c r="A276" s="2">
        <v>2020</v>
      </c>
      <c r="B276" s="18">
        <f>+B255+32</f>
        <v>43529</v>
      </c>
      <c r="C276" s="2" t="s">
        <v>9</v>
      </c>
      <c r="D276" s="1">
        <v>1.839</v>
      </c>
      <c r="E276" s="3">
        <v>3.3570000000000002</v>
      </c>
      <c r="F276" s="3">
        <v>3.1640000000000001</v>
      </c>
      <c r="G276" s="1">
        <v>1.4330000000000001</v>
      </c>
      <c r="H276" s="3">
        <v>2.851</v>
      </c>
      <c r="I276" s="1">
        <v>1.7270000000000001</v>
      </c>
      <c r="J276" s="3">
        <v>3.2170000000000001</v>
      </c>
      <c r="K276" s="3">
        <v>3.0419999999999998</v>
      </c>
      <c r="L276" s="3">
        <v>3.423</v>
      </c>
      <c r="M276" s="3">
        <v>2.9820000000000002</v>
      </c>
    </row>
    <row r="277" spans="1:13" ht="16.5" customHeight="1" x14ac:dyDescent="0.35">
      <c r="A277" s="2">
        <v>2020</v>
      </c>
      <c r="B277" s="18">
        <f>+B255+32</f>
        <v>43529</v>
      </c>
      <c r="C277" s="2" t="s">
        <v>10</v>
      </c>
      <c r="D277" s="1">
        <v>1.706</v>
      </c>
      <c r="E277" s="3">
        <v>3.1789999999999998</v>
      </c>
      <c r="F277" s="3">
        <v>3.11</v>
      </c>
      <c r="G277" s="1">
        <v>1.3959999999999999</v>
      </c>
      <c r="H277" s="3">
        <v>2.8220000000000001</v>
      </c>
      <c r="I277" s="1">
        <v>1.623</v>
      </c>
      <c r="J277" s="3">
        <v>3.077</v>
      </c>
      <c r="K277" s="3">
        <v>2.9670000000000001</v>
      </c>
      <c r="L277" s="3">
        <v>3.0960000000000001</v>
      </c>
      <c r="M277" s="3">
        <v>2.8410000000000002</v>
      </c>
    </row>
    <row r="278" spans="1:13" ht="16.5" customHeight="1" x14ac:dyDescent="0.35">
      <c r="A278" s="2">
        <v>2021</v>
      </c>
      <c r="B278" s="18">
        <v>43557</v>
      </c>
      <c r="C278" s="2" t="s">
        <v>0</v>
      </c>
      <c r="D278" s="1">
        <v>1.758</v>
      </c>
      <c r="E278" s="3">
        <v>3.2810000000000001</v>
      </c>
      <c r="F278" s="3">
        <v>3.22</v>
      </c>
      <c r="G278" s="1">
        <v>1.464</v>
      </c>
      <c r="H278" s="3">
        <v>2.9710000000000001</v>
      </c>
      <c r="I278" s="1">
        <v>1.6679999999999999</v>
      </c>
      <c r="J278" s="3">
        <v>3.1749999999999998</v>
      </c>
      <c r="K278" s="3">
        <v>3.08</v>
      </c>
      <c r="L278" s="3">
        <v>3.1379999999999999</v>
      </c>
      <c r="M278" s="3">
        <v>2.8530000000000002</v>
      </c>
    </row>
    <row r="279" spans="1:13" ht="16.5" customHeight="1" x14ac:dyDescent="0.35">
      <c r="A279" s="2">
        <v>2021</v>
      </c>
      <c r="B279" s="18">
        <f>+B255+32</f>
        <v>43529</v>
      </c>
      <c r="C279" s="2" t="s">
        <v>1</v>
      </c>
      <c r="D279" s="1">
        <v>1.915</v>
      </c>
      <c r="E279" s="3">
        <v>3.5049999999999999</v>
      </c>
      <c r="F279" s="3">
        <v>3.3839999999999999</v>
      </c>
      <c r="G279" s="1">
        <v>1.5649999999999999</v>
      </c>
      <c r="H279" s="3">
        <v>3.1379999999999999</v>
      </c>
      <c r="I279" s="1">
        <v>1.847</v>
      </c>
      <c r="J279" s="3">
        <v>3.4169999999999998</v>
      </c>
      <c r="K279" s="3">
        <v>3.2429999999999999</v>
      </c>
      <c r="L279" s="3">
        <v>3.161</v>
      </c>
      <c r="M279" s="3">
        <v>2.964</v>
      </c>
    </row>
    <row r="280" spans="1:13" ht="16.5" customHeight="1" x14ac:dyDescent="0.35">
      <c r="A280" s="2">
        <v>2021</v>
      </c>
      <c r="B280" s="18">
        <f>+B255+32</f>
        <v>43529</v>
      </c>
      <c r="C280" s="2" t="s">
        <v>2</v>
      </c>
      <c r="D280" s="1">
        <v>1.952</v>
      </c>
      <c r="E280" s="3">
        <v>3.613</v>
      </c>
      <c r="F280" s="3">
        <v>3.573</v>
      </c>
      <c r="G280" s="1">
        <v>1.653</v>
      </c>
      <c r="H280" s="3">
        <v>3.3439999999999999</v>
      </c>
      <c r="I280" s="1">
        <v>1.869</v>
      </c>
      <c r="J280" s="3">
        <v>3.5169999999999999</v>
      </c>
      <c r="K280" s="3">
        <v>3.43</v>
      </c>
      <c r="L280" s="3">
        <v>3.38</v>
      </c>
      <c r="M280" s="3">
        <v>3.1920000000000002</v>
      </c>
    </row>
    <row r="281" spans="1:13" ht="16.5" customHeight="1" x14ac:dyDescent="0.35">
      <c r="A281" s="2">
        <v>2021</v>
      </c>
      <c r="B281" s="18">
        <f>+B255+32</f>
        <v>43529</v>
      </c>
      <c r="C281" s="2" t="s">
        <v>3</v>
      </c>
      <c r="D281" s="1">
        <v>1.9350000000000001</v>
      </c>
      <c r="E281" s="3">
        <v>3.625</v>
      </c>
      <c r="F281" s="3">
        <v>3.585</v>
      </c>
      <c r="G281" s="1">
        <v>1.649</v>
      </c>
      <c r="H281" s="3">
        <v>3.3570000000000002</v>
      </c>
      <c r="I281" s="1">
        <v>1.8340000000000001</v>
      </c>
      <c r="J281" s="3">
        <v>3.5129999999999999</v>
      </c>
      <c r="K281" s="3">
        <v>3.476</v>
      </c>
      <c r="L281" s="3">
        <v>3.621</v>
      </c>
      <c r="M281" s="3">
        <v>3.3559999999999999</v>
      </c>
    </row>
    <row r="282" spans="1:13" ht="16.5" customHeight="1" x14ac:dyDescent="0.35">
      <c r="A282" s="2">
        <v>2021</v>
      </c>
      <c r="B282" s="18">
        <f>+B255+32</f>
        <v>43529</v>
      </c>
      <c r="C282" s="2" t="s">
        <v>4</v>
      </c>
      <c r="D282" s="1">
        <v>2.105</v>
      </c>
      <c r="E282" s="3">
        <v>3.911</v>
      </c>
      <c r="F282" s="3">
        <v>3.8479999999999999</v>
      </c>
      <c r="G282" s="1">
        <v>1.762</v>
      </c>
      <c r="H282" s="3">
        <v>3.6</v>
      </c>
      <c r="I282" s="1">
        <v>2.0249999999999999</v>
      </c>
      <c r="J282" s="3">
        <v>3.8170000000000002</v>
      </c>
      <c r="K282" s="3">
        <v>3.7069999999999999</v>
      </c>
      <c r="L282" s="3">
        <v>3.8260000000000001</v>
      </c>
      <c r="M282" s="3">
        <v>3.6019999999999999</v>
      </c>
    </row>
    <row r="283" spans="1:13" ht="16.5" customHeight="1" x14ac:dyDescent="0.35">
      <c r="A283" s="2">
        <v>2021</v>
      </c>
      <c r="B283" s="18">
        <f>+B255+32</f>
        <v>43529</v>
      </c>
      <c r="C283" s="2" t="s">
        <v>5</v>
      </c>
      <c r="D283" s="1">
        <v>2.1819999999999999</v>
      </c>
      <c r="E283" s="3">
        <v>4.0490000000000004</v>
      </c>
      <c r="F283" s="3">
        <v>4.0179999999999998</v>
      </c>
      <c r="G283" s="1">
        <v>1.87</v>
      </c>
      <c r="H283" s="3">
        <v>3.7719999999999998</v>
      </c>
      <c r="I283" s="1">
        <v>2.073</v>
      </c>
      <c r="J283" s="3">
        <v>3.9369999999999998</v>
      </c>
      <c r="K283" s="3">
        <v>3.8730000000000002</v>
      </c>
      <c r="L283" s="3">
        <v>4.0609999999999999</v>
      </c>
      <c r="M283" s="3">
        <v>3.8460000000000001</v>
      </c>
    </row>
    <row r="284" spans="1:13" ht="16.5" customHeight="1" x14ac:dyDescent="0.35">
      <c r="A284" s="2">
        <v>2021</v>
      </c>
      <c r="B284" s="18">
        <f>+B255+32</f>
        <v>43529</v>
      </c>
      <c r="C284" s="2" t="s">
        <v>6</v>
      </c>
      <c r="D284" s="1">
        <v>2.2949999999999999</v>
      </c>
      <c r="E284" s="3">
        <v>4.2060000000000004</v>
      </c>
      <c r="F284" s="3">
        <v>4.1879999999999997</v>
      </c>
      <c r="G284" s="1">
        <v>1.9750000000000001</v>
      </c>
      <c r="H284" s="3">
        <v>3.91</v>
      </c>
      <c r="I284" s="1">
        <v>2.117</v>
      </c>
      <c r="J284" s="3">
        <v>4.0069999999999997</v>
      </c>
      <c r="K284" s="3">
        <v>3.9950000000000001</v>
      </c>
      <c r="L284" s="3">
        <v>4.2480000000000002</v>
      </c>
      <c r="M284" s="3">
        <v>4.1100000000000003</v>
      </c>
    </row>
    <row r="285" spans="1:13" ht="16.5" customHeight="1" x14ac:dyDescent="0.35">
      <c r="A285" s="2">
        <v>2021</v>
      </c>
      <c r="B285" s="18">
        <f>+B255+32</f>
        <v>43529</v>
      </c>
      <c r="C285" s="2" t="s">
        <v>7</v>
      </c>
      <c r="D285" s="1">
        <v>2.44</v>
      </c>
      <c r="E285" s="3">
        <v>4.4240000000000004</v>
      </c>
      <c r="F285" s="3">
        <v>4.3789999999999996</v>
      </c>
      <c r="G285" s="1">
        <v>2.0960000000000001</v>
      </c>
      <c r="H285" s="3">
        <v>4.093</v>
      </c>
      <c r="I285" s="1">
        <v>2.2730000000000001</v>
      </c>
      <c r="J285" s="3">
        <v>4.24</v>
      </c>
      <c r="K285" s="3">
        <v>4.1859999999999999</v>
      </c>
      <c r="L285" s="3">
        <v>4.4989999999999997</v>
      </c>
      <c r="M285" s="3">
        <v>4.2069999999999999</v>
      </c>
    </row>
    <row r="286" spans="1:13" ht="16.5" customHeight="1" x14ac:dyDescent="0.35">
      <c r="A286" s="2">
        <v>2021</v>
      </c>
      <c r="B286" s="18">
        <f>+B255+32</f>
        <v>43529</v>
      </c>
      <c r="C286" s="2" t="s">
        <v>11</v>
      </c>
      <c r="D286" s="1">
        <v>2.4580000000000002</v>
      </c>
      <c r="E286" s="3">
        <v>4.4589999999999996</v>
      </c>
      <c r="F286" s="3">
        <v>4.41</v>
      </c>
      <c r="G286" s="1">
        <v>2.121</v>
      </c>
      <c r="H286" s="3">
        <v>4.1269999999999998</v>
      </c>
      <c r="I286" s="1">
        <v>2.282</v>
      </c>
      <c r="J286" s="3">
        <v>4.2619999999999996</v>
      </c>
      <c r="K286" s="3">
        <v>4.226</v>
      </c>
      <c r="L286" s="3">
        <v>4.7160000000000002</v>
      </c>
      <c r="M286" s="3">
        <v>4.3579999999999997</v>
      </c>
    </row>
    <row r="287" spans="1:13" ht="16.5" customHeight="1" x14ac:dyDescent="0.35">
      <c r="A287" s="2">
        <v>2021</v>
      </c>
      <c r="B287" s="18">
        <f>+B255+32</f>
        <v>43529</v>
      </c>
      <c r="C287" s="2" t="s">
        <v>8</v>
      </c>
      <c r="D287" s="1">
        <v>2.5680000000000001</v>
      </c>
      <c r="E287" s="3">
        <v>4.6710000000000003</v>
      </c>
      <c r="F287" s="3">
        <v>4.6580000000000004</v>
      </c>
      <c r="G287" s="1">
        <v>2.2360000000000002</v>
      </c>
      <c r="H287" s="3">
        <v>4.3789999999999996</v>
      </c>
      <c r="I287" s="1">
        <v>2.3879999999999999</v>
      </c>
      <c r="J287" s="3">
        <v>4.49</v>
      </c>
      <c r="K287" s="3">
        <v>4.4779999999999998</v>
      </c>
      <c r="L287" s="3">
        <v>4.8499999999999996</v>
      </c>
      <c r="M287" s="3">
        <v>4.4829999999999997</v>
      </c>
    </row>
    <row r="288" spans="1:13" ht="16.5" customHeight="1" x14ac:dyDescent="0.35">
      <c r="A288" s="2">
        <v>2021</v>
      </c>
      <c r="B288" s="18">
        <f>+B255+32</f>
        <v>43529</v>
      </c>
      <c r="C288" s="2" t="s">
        <v>9</v>
      </c>
      <c r="D288" s="1">
        <v>2.4470000000000001</v>
      </c>
      <c r="E288" s="3">
        <v>4.4749999999999996</v>
      </c>
      <c r="F288" s="3">
        <v>4.3449999999999998</v>
      </c>
      <c r="G288" s="1">
        <v>2.0369999999999999</v>
      </c>
      <c r="H288" s="3">
        <v>4.077</v>
      </c>
      <c r="I288" s="1">
        <v>2.2799999999999998</v>
      </c>
      <c r="J288" s="3">
        <v>4.2770000000000001</v>
      </c>
      <c r="K288" s="3">
        <v>4.1820000000000004</v>
      </c>
      <c r="L288" s="3">
        <v>4.798</v>
      </c>
      <c r="M288" s="3">
        <v>4.3630000000000004</v>
      </c>
    </row>
    <row r="289" spans="1:13" ht="16.5" customHeight="1" x14ac:dyDescent="0.35">
      <c r="A289" s="2">
        <v>2021</v>
      </c>
      <c r="B289" s="18">
        <f>+B255+32</f>
        <v>43529</v>
      </c>
      <c r="C289" s="2" t="s">
        <v>10</v>
      </c>
      <c r="D289" s="1">
        <v>2.3359999999999999</v>
      </c>
      <c r="E289" s="3">
        <v>4.3520000000000003</v>
      </c>
      <c r="F289" s="3">
        <v>4.2519999999999998</v>
      </c>
      <c r="G289" s="1">
        <v>1.964</v>
      </c>
      <c r="H289" s="3">
        <v>3.9809999999999999</v>
      </c>
      <c r="I289" s="1">
        <v>2.1480000000000001</v>
      </c>
      <c r="J289" s="3">
        <v>4.1379999999999999</v>
      </c>
      <c r="K289" s="3">
        <v>4.0759999999999996</v>
      </c>
      <c r="L289" s="3">
        <v>4.4450000000000003</v>
      </c>
      <c r="M289" s="3">
        <v>3.9740000000000002</v>
      </c>
    </row>
    <row r="290" spans="1:13" ht="16.5" customHeight="1" x14ac:dyDescent="0.35">
      <c r="A290" s="2">
        <v>2022</v>
      </c>
      <c r="B290" s="18">
        <f>+B255+32</f>
        <v>43529</v>
      </c>
      <c r="C290" s="2" t="s">
        <v>0</v>
      </c>
      <c r="D290" s="1">
        <v>2.415</v>
      </c>
      <c r="E290" s="3">
        <v>4.4969999999999999</v>
      </c>
      <c r="F290" s="3">
        <v>4.4180000000000001</v>
      </c>
      <c r="G290" s="1">
        <v>2.0049999999999999</v>
      </c>
      <c r="H290" s="3">
        <v>4.0720000000000001</v>
      </c>
      <c r="I290" s="1">
        <v>2.2200000000000002</v>
      </c>
      <c r="J290" s="3">
        <v>4.2850000000000001</v>
      </c>
      <c r="K290" s="3">
        <v>4.1980000000000004</v>
      </c>
      <c r="L290" s="3">
        <v>4.1550000000000002</v>
      </c>
      <c r="M290" s="3">
        <v>3.6070000000000002</v>
      </c>
    </row>
    <row r="291" spans="1:13" ht="16.5" customHeight="1" x14ac:dyDescent="0.35">
      <c r="A291" s="2">
        <v>2022</v>
      </c>
      <c r="B291" s="18">
        <f>+B255+32</f>
        <v>43529</v>
      </c>
      <c r="C291" s="2" t="s">
        <v>1</v>
      </c>
      <c r="D291" s="1">
        <v>2.633</v>
      </c>
      <c r="E291" s="3">
        <v>4.827</v>
      </c>
      <c r="F291" s="3">
        <v>4.76</v>
      </c>
      <c r="G291" s="1">
        <v>2.1829999999999998</v>
      </c>
      <c r="H291" s="3">
        <v>4.3920000000000003</v>
      </c>
      <c r="I291" s="1">
        <v>2.4430000000000001</v>
      </c>
      <c r="J291" s="3">
        <v>4.5960000000000001</v>
      </c>
      <c r="K291" s="3">
        <v>4.5049999999999999</v>
      </c>
      <c r="L291" s="3">
        <v>4.2869999999999999</v>
      </c>
      <c r="M291" s="3">
        <v>3.6589999999999998</v>
      </c>
    </row>
    <row r="292" spans="1:13" ht="16.5" customHeight="1" x14ac:dyDescent="0.35">
      <c r="A292" s="2">
        <v>2022</v>
      </c>
      <c r="B292" s="18">
        <f>+B255+32</f>
        <v>43529</v>
      </c>
      <c r="C292" s="2" t="s">
        <v>2</v>
      </c>
      <c r="D292" s="1">
        <v>2.75</v>
      </c>
      <c r="E292" s="3">
        <v>5.0919999999999996</v>
      </c>
      <c r="F292" s="3">
        <v>5.0789999999999997</v>
      </c>
      <c r="G292" s="1">
        <v>2.3639999999999999</v>
      </c>
      <c r="H292" s="3">
        <v>4.7750000000000004</v>
      </c>
      <c r="I292" s="1">
        <v>2.5609999999999999</v>
      </c>
      <c r="J292" s="3">
        <v>4.8890000000000002</v>
      </c>
      <c r="K292" s="3">
        <v>4.8780000000000001</v>
      </c>
      <c r="L292" s="3">
        <v>4.4729999999999999</v>
      </c>
      <c r="M292" s="3">
        <v>3.964</v>
      </c>
    </row>
    <row r="293" spans="1:13" ht="16.5" customHeight="1" x14ac:dyDescent="0.35">
      <c r="A293" s="2">
        <v>2022</v>
      </c>
      <c r="B293" s="18">
        <f>+B255+32</f>
        <v>43529</v>
      </c>
      <c r="C293" s="2" t="s">
        <v>3</v>
      </c>
      <c r="D293" s="1">
        <v>2.887</v>
      </c>
      <c r="E293" s="3">
        <v>5.3840000000000003</v>
      </c>
      <c r="F293" s="3">
        <v>5.3689999999999998</v>
      </c>
      <c r="G293" s="1">
        <v>2.48</v>
      </c>
      <c r="H293" s="3">
        <v>5.056</v>
      </c>
      <c r="I293" s="1">
        <v>2.6920000000000002</v>
      </c>
      <c r="J293" s="3">
        <v>5.1859999999999999</v>
      </c>
      <c r="K293" s="3">
        <v>5.1589999999999998</v>
      </c>
      <c r="L293" s="3">
        <v>4.726</v>
      </c>
      <c r="M293" s="3">
        <v>4.0640000000000001</v>
      </c>
    </row>
    <row r="294" spans="1:13" ht="16.5" customHeight="1" x14ac:dyDescent="0.35">
      <c r="A294" s="2">
        <v>2022</v>
      </c>
      <c r="B294" s="18"/>
      <c r="C294" s="2" t="s">
        <v>4</v>
      </c>
      <c r="D294" s="1">
        <v>2.97</v>
      </c>
      <c r="E294" s="3">
        <v>5.5129999999999999</v>
      </c>
      <c r="F294" s="3">
        <v>5.5170000000000003</v>
      </c>
      <c r="G294" s="1">
        <v>2.544</v>
      </c>
      <c r="H294" s="3">
        <v>5.1980000000000004</v>
      </c>
      <c r="I294" s="1">
        <v>2.7909999999999999</v>
      </c>
      <c r="J294" s="3">
        <v>5.3209999999999997</v>
      </c>
      <c r="K294" s="3">
        <v>5.3220000000000001</v>
      </c>
      <c r="L294" s="3">
        <v>4.8680000000000003</v>
      </c>
      <c r="M294" s="3">
        <v>4.202</v>
      </c>
    </row>
    <row r="295" spans="1:13" ht="16.5" customHeight="1" x14ac:dyDescent="0.35">
      <c r="A295" s="2">
        <v>2022</v>
      </c>
      <c r="B295" s="18"/>
      <c r="C295" s="2" t="s">
        <v>5</v>
      </c>
      <c r="D295" s="1">
        <v>2.984</v>
      </c>
      <c r="E295" s="3">
        <v>5.5</v>
      </c>
      <c r="F295" s="3">
        <v>5.46</v>
      </c>
      <c r="G295" s="1">
        <v>2.5489999999999999</v>
      </c>
      <c r="H295" s="3">
        <v>5.1159999999999997</v>
      </c>
      <c r="I295" s="1">
        <v>2.7629999999999999</v>
      </c>
      <c r="J295" s="3">
        <v>5.2469999999999999</v>
      </c>
      <c r="K295" s="3">
        <v>5.2569999999999997</v>
      </c>
      <c r="L295" s="3">
        <v>4.8600000000000003</v>
      </c>
      <c r="M295" s="3">
        <v>4.1920000000000002</v>
      </c>
    </row>
    <row r="296" spans="1:13" ht="16.5" customHeight="1" x14ac:dyDescent="0.35">
      <c r="A296" s="2">
        <v>2022</v>
      </c>
      <c r="B296" s="18"/>
      <c r="C296" s="2" t="s">
        <v>6</v>
      </c>
      <c r="D296" s="1">
        <v>2.9809999999999999</v>
      </c>
      <c r="E296" s="3">
        <v>5.4249999999999998</v>
      </c>
      <c r="F296" s="3">
        <v>5.3810000000000002</v>
      </c>
      <c r="G296" s="1">
        <v>2.5390000000000001</v>
      </c>
      <c r="H296" s="3">
        <v>5.0010000000000003</v>
      </c>
      <c r="I296" s="1">
        <v>2.7930000000000001</v>
      </c>
      <c r="J296" s="3">
        <v>5.2190000000000003</v>
      </c>
      <c r="K296" s="3">
        <v>5.1790000000000003</v>
      </c>
      <c r="L296" s="3">
        <v>4.9279999999999999</v>
      </c>
      <c r="M296" s="3">
        <v>4.28</v>
      </c>
    </row>
    <row r="297" spans="1:13" ht="16.5" customHeight="1" x14ac:dyDescent="0.35">
      <c r="A297" s="2">
        <v>2022</v>
      </c>
      <c r="B297" s="18"/>
      <c r="C297" s="2" t="s">
        <v>7</v>
      </c>
      <c r="D297" s="1">
        <v>2.976</v>
      </c>
      <c r="E297" s="3">
        <v>5.3650000000000002</v>
      </c>
      <c r="F297" s="3">
        <v>5.2270000000000003</v>
      </c>
      <c r="G297" s="1">
        <v>2.4929999999999999</v>
      </c>
      <c r="H297" s="3">
        <v>4.8209999999999997</v>
      </c>
      <c r="I297" s="1">
        <v>2.758</v>
      </c>
      <c r="J297" s="3">
        <v>5.1070000000000002</v>
      </c>
      <c r="K297" s="3">
        <v>5.0019999999999998</v>
      </c>
      <c r="L297" s="3">
        <v>4.99</v>
      </c>
      <c r="M297" s="3">
        <v>4.2949999999999999</v>
      </c>
    </row>
    <row r="298" spans="1:13" ht="16.5" customHeight="1" x14ac:dyDescent="0.35">
      <c r="A298" s="2">
        <v>2022</v>
      </c>
      <c r="B298" s="18"/>
      <c r="C298" s="2" t="s">
        <v>11</v>
      </c>
      <c r="D298" s="1">
        <v>2.7810000000000001</v>
      </c>
      <c r="E298" s="3">
        <v>4.9930000000000003</v>
      </c>
      <c r="F298" s="3">
        <v>4.8150000000000004</v>
      </c>
      <c r="G298" s="1">
        <v>2.2949999999999999</v>
      </c>
      <c r="H298" s="3">
        <v>4.4320000000000004</v>
      </c>
      <c r="I298" s="1">
        <v>2.5470000000000002</v>
      </c>
      <c r="J298" s="3">
        <v>4.7130000000000001</v>
      </c>
      <c r="K298" s="3">
        <v>4.57</v>
      </c>
      <c r="L298" s="3">
        <v>4.742</v>
      </c>
      <c r="M298" s="3">
        <v>4.0940000000000003</v>
      </c>
    </row>
    <row r="299" spans="1:13" ht="16.5" customHeight="1" x14ac:dyDescent="0.35">
      <c r="A299" s="2">
        <v>2022</v>
      </c>
      <c r="B299" s="18"/>
      <c r="C299" s="2" t="s">
        <v>8</v>
      </c>
      <c r="D299" s="1">
        <v>2.2989999999999999</v>
      </c>
      <c r="E299" s="3">
        <v>4.1390000000000002</v>
      </c>
      <c r="F299" s="3">
        <v>3.931</v>
      </c>
      <c r="G299" s="1">
        <v>1.8169999999999999</v>
      </c>
      <c r="H299" s="3">
        <v>3.5329999999999999</v>
      </c>
      <c r="I299" s="1">
        <v>2.0569999999999999</v>
      </c>
      <c r="J299" s="3">
        <v>3.819</v>
      </c>
      <c r="K299" s="3">
        <v>3.6829999999999998</v>
      </c>
      <c r="L299" s="3">
        <v>3.8559999999999999</v>
      </c>
      <c r="M299" s="3">
        <v>3.1629999999999998</v>
      </c>
    </row>
    <row r="300" spans="1:13" ht="16.5" customHeight="1" x14ac:dyDescent="0.35">
      <c r="A300" s="2">
        <v>2022</v>
      </c>
      <c r="B300" s="18"/>
      <c r="C300" s="2" t="s">
        <v>9</v>
      </c>
      <c r="D300" s="1">
        <v>2.2120000000000002</v>
      </c>
      <c r="E300" s="3">
        <v>4.0010000000000003</v>
      </c>
      <c r="F300" s="3">
        <v>3.6160000000000001</v>
      </c>
      <c r="G300" s="1">
        <v>1.64</v>
      </c>
      <c r="H300" s="3">
        <v>3.234</v>
      </c>
      <c r="I300" s="1">
        <v>1.9890000000000001</v>
      </c>
      <c r="J300" s="3">
        <v>3.6869999999999998</v>
      </c>
      <c r="K300" s="3">
        <v>3.4289999999999998</v>
      </c>
      <c r="L300" s="3">
        <v>3.3079999999999998</v>
      </c>
      <c r="M300" s="3">
        <v>2.6560000000000001</v>
      </c>
    </row>
    <row r="301" spans="1:13" ht="16.5" customHeight="1" x14ac:dyDescent="0.35">
      <c r="A301" s="2">
        <v>2022</v>
      </c>
      <c r="B301" s="18"/>
      <c r="C301" s="2" t="s">
        <v>10</v>
      </c>
      <c r="D301" s="1">
        <v>2.073</v>
      </c>
      <c r="E301" s="3">
        <v>3.8090000000000002</v>
      </c>
      <c r="F301" s="3">
        <v>3.6240000000000001</v>
      </c>
      <c r="G301" s="1">
        <v>1.62</v>
      </c>
      <c r="H301" s="3">
        <v>3.2490000000000001</v>
      </c>
      <c r="I301" s="1">
        <v>1.9079999999999999</v>
      </c>
      <c r="J301" s="3">
        <v>3.597</v>
      </c>
      <c r="K301" s="3">
        <v>3.444</v>
      </c>
      <c r="L301" s="3">
        <v>3.1429999999999998</v>
      </c>
      <c r="M301" s="3">
        <v>2.536</v>
      </c>
    </row>
    <row r="302" spans="1:13" ht="16.5" customHeight="1" x14ac:dyDescent="0.35">
      <c r="A302" s="2">
        <v>2023</v>
      </c>
      <c r="B302" s="18"/>
      <c r="C302" s="2" t="s">
        <v>0</v>
      </c>
      <c r="D302" s="1">
        <v>1.99</v>
      </c>
      <c r="E302" s="3">
        <v>3.6669999999999998</v>
      </c>
      <c r="F302" s="3">
        <v>3.5089999999999999</v>
      </c>
      <c r="G302" s="1">
        <v>1.556</v>
      </c>
      <c r="H302" s="3">
        <v>3.1440000000000001</v>
      </c>
      <c r="I302" s="1">
        <v>1.968</v>
      </c>
      <c r="J302" s="3">
        <v>3.6949999999999998</v>
      </c>
      <c r="K302" s="3">
        <v>3.472</v>
      </c>
      <c r="L302" s="3">
        <v>3.1680000000000001</v>
      </c>
      <c r="M302" s="3">
        <v>2.5</v>
      </c>
    </row>
    <row r="303" spans="1:13" ht="16.5" customHeight="1" x14ac:dyDescent="0.35">
      <c r="A303" s="2">
        <v>2023</v>
      </c>
      <c r="B303" s="18"/>
      <c r="C303" s="2" t="s">
        <v>1</v>
      </c>
      <c r="D303" s="1">
        <v>2.1339999999999999</v>
      </c>
      <c r="E303" s="3">
        <v>3.887</v>
      </c>
      <c r="F303" s="3">
        <v>3.649</v>
      </c>
      <c r="G303" s="1">
        <v>1.6120000000000001</v>
      </c>
      <c r="H303" s="3">
        <v>3.2679999999999998</v>
      </c>
      <c r="I303" s="1">
        <v>2.0150000000000001</v>
      </c>
      <c r="J303" s="3">
        <v>3.7789999999999999</v>
      </c>
      <c r="K303" s="3">
        <v>3.4460000000000002</v>
      </c>
      <c r="L303" s="3">
        <v>3.3359999999999999</v>
      </c>
      <c r="M303" s="3">
        <v>2.7469999999999999</v>
      </c>
    </row>
    <row r="304" spans="1:13" ht="16.5" customHeight="1" x14ac:dyDescent="0.35">
      <c r="A304" s="2">
        <v>2023</v>
      </c>
      <c r="B304" s="18"/>
      <c r="C304" s="2" t="s">
        <v>2</v>
      </c>
      <c r="D304" s="1">
        <v>2.25</v>
      </c>
      <c r="E304" s="3">
        <v>4.1529999999999996</v>
      </c>
      <c r="F304" s="3">
        <v>4.0759999999999996</v>
      </c>
      <c r="G304" s="1">
        <v>1.8220000000000001</v>
      </c>
      <c r="H304" s="3">
        <v>3.6829999999999998</v>
      </c>
      <c r="I304" s="1">
        <v>2.089</v>
      </c>
      <c r="J304" s="3">
        <v>3.9780000000000002</v>
      </c>
      <c r="K304" s="3">
        <v>3.8889999999999998</v>
      </c>
      <c r="L304" s="3">
        <v>3.4580000000000002</v>
      </c>
      <c r="M304" s="3">
        <v>2.9980000000000002</v>
      </c>
    </row>
    <row r="305" spans="1:13" ht="16.5" customHeight="1" x14ac:dyDescent="0.35">
      <c r="A305" s="2">
        <v>2023</v>
      </c>
      <c r="B305" s="18"/>
      <c r="C305" s="2" t="s">
        <v>3</v>
      </c>
      <c r="D305" s="1">
        <v>2.3879999999999999</v>
      </c>
      <c r="E305" s="3">
        <v>4.3659999999999997</v>
      </c>
      <c r="F305" s="3">
        <v>4.2720000000000002</v>
      </c>
      <c r="G305" s="1">
        <v>1.9239999999999999</v>
      </c>
      <c r="H305" s="3">
        <v>3.8919999999999999</v>
      </c>
      <c r="I305" s="1">
        <v>2.2490000000000001</v>
      </c>
      <c r="J305" s="3">
        <v>4.2249999999999996</v>
      </c>
      <c r="K305" s="3">
        <v>4.101</v>
      </c>
      <c r="L305" s="3">
        <v>3.5139999999999998</v>
      </c>
      <c r="M305" s="3">
        <v>3.1240000000000001</v>
      </c>
    </row>
    <row r="306" spans="1:13" ht="16.5" customHeight="1" x14ac:dyDescent="0.35">
      <c r="A306" s="2">
        <v>2023</v>
      </c>
      <c r="B306" s="18"/>
      <c r="C306" s="2" t="s">
        <v>4</v>
      </c>
      <c r="D306" s="1">
        <v>2.4009999999999998</v>
      </c>
      <c r="E306" s="3">
        <v>4.383</v>
      </c>
      <c r="F306" s="3">
        <v>4.2590000000000003</v>
      </c>
      <c r="G306" s="1">
        <v>1.909</v>
      </c>
      <c r="H306" s="3">
        <v>3.8380000000000001</v>
      </c>
      <c r="I306" s="1">
        <v>2.2570000000000001</v>
      </c>
      <c r="J306" s="3">
        <v>4.2430000000000003</v>
      </c>
      <c r="K306" s="3">
        <v>4.0970000000000004</v>
      </c>
      <c r="L306" s="3">
        <v>3.3260000000000001</v>
      </c>
      <c r="M306" s="3">
        <v>2.8090000000000002</v>
      </c>
    </row>
    <row r="307" spans="1:13" ht="16.5" customHeight="1" x14ac:dyDescent="0.35">
      <c r="A307" s="2">
        <v>2023</v>
      </c>
      <c r="B307" s="18"/>
      <c r="C307" s="2" t="s">
        <v>5</v>
      </c>
      <c r="D307" s="1">
        <v>2.2959999999999998</v>
      </c>
      <c r="E307" s="3">
        <v>4.173</v>
      </c>
      <c r="F307" s="3">
        <v>4.0640000000000001</v>
      </c>
      <c r="G307" s="1">
        <v>1.8660000000000001</v>
      </c>
      <c r="H307" s="3">
        <v>3.69</v>
      </c>
      <c r="I307" s="1">
        <v>2.129</v>
      </c>
      <c r="J307" s="3">
        <v>3.9990000000000001</v>
      </c>
      <c r="K307" s="3">
        <v>3.8690000000000002</v>
      </c>
      <c r="L307" s="3">
        <v>3.0710000000000002</v>
      </c>
      <c r="M307" s="3">
        <v>2.5579999999999998</v>
      </c>
    </row>
    <row r="308" spans="1:13" ht="16.5" customHeight="1" x14ac:dyDescent="0.35">
      <c r="A308" s="2">
        <v>2023</v>
      </c>
      <c r="B308" s="18"/>
      <c r="C308" s="2" t="s">
        <v>6</v>
      </c>
      <c r="D308" s="1">
        <v>2.1789999999999998</v>
      </c>
      <c r="E308" s="3">
        <v>3.9359999999999999</v>
      </c>
      <c r="F308" s="3">
        <v>3.7509999999999999</v>
      </c>
      <c r="G308" s="1">
        <v>1.746</v>
      </c>
      <c r="H308" s="3">
        <v>3.395</v>
      </c>
      <c r="I308" s="1">
        <v>1.9510000000000001</v>
      </c>
      <c r="J308" s="3">
        <v>3.6429999999999998</v>
      </c>
      <c r="K308" s="3">
        <v>3.5470000000000002</v>
      </c>
      <c r="L308" s="3">
        <v>2.99</v>
      </c>
      <c r="M308" s="3">
        <v>2.532</v>
      </c>
    </row>
    <row r="309" spans="1:13" ht="16.5" customHeight="1" x14ac:dyDescent="0.35">
      <c r="A309" s="2">
        <v>2023</v>
      </c>
      <c r="B309" s="18"/>
      <c r="C309" s="2" t="s">
        <v>7</v>
      </c>
      <c r="D309" s="1">
        <v>2.181</v>
      </c>
      <c r="E309" s="3">
        <v>3.907</v>
      </c>
      <c r="F309" s="3">
        <v>3.6930000000000001</v>
      </c>
      <c r="G309" s="1">
        <v>1.726</v>
      </c>
      <c r="H309" s="3">
        <v>3.3290000000000002</v>
      </c>
      <c r="I309" s="1">
        <v>2.0289999999999999</v>
      </c>
      <c r="J309" s="3">
        <v>3.7269999999999999</v>
      </c>
      <c r="K309" s="3">
        <v>3.5590000000000002</v>
      </c>
      <c r="L309" s="3">
        <v>3.0070000000000001</v>
      </c>
      <c r="M309" s="3">
        <v>2.3969999999999998</v>
      </c>
    </row>
    <row r="310" spans="1:13" ht="16.5" customHeight="1" x14ac:dyDescent="0.35">
      <c r="A310" s="2">
        <v>2023</v>
      </c>
      <c r="B310" s="18"/>
      <c r="C310" s="2" t="s">
        <v>11</v>
      </c>
      <c r="D310" s="1">
        <v>1.9690000000000001</v>
      </c>
      <c r="E310" s="3">
        <v>3.5419999999999998</v>
      </c>
      <c r="F310" s="3">
        <v>3.4009999999999998</v>
      </c>
      <c r="G310" s="1">
        <v>1.575</v>
      </c>
      <c r="H310" s="3">
        <v>3.0249999999999999</v>
      </c>
      <c r="I310" s="1">
        <v>1.794</v>
      </c>
      <c r="J310" s="3">
        <v>3.323</v>
      </c>
      <c r="K310" s="3">
        <v>3.2719999999999998</v>
      </c>
      <c r="L310" s="3">
        <v>3.0409999999999999</v>
      </c>
      <c r="M310" s="3">
        <v>2.4319999999999999</v>
      </c>
    </row>
    <row r="311" spans="1:13" ht="16.5" customHeight="1" x14ac:dyDescent="0.35">
      <c r="A311" s="2">
        <v>2023</v>
      </c>
      <c r="B311" s="18"/>
      <c r="C311" s="2" t="s">
        <v>8</v>
      </c>
      <c r="D311" s="1">
        <v>1.88</v>
      </c>
      <c r="E311" s="3">
        <v>3.3730000000000002</v>
      </c>
      <c r="F311" s="3">
        <v>3.226</v>
      </c>
      <c r="G311" s="1">
        <v>1.454</v>
      </c>
      <c r="H311" s="3">
        <v>2.7989999999999999</v>
      </c>
      <c r="I311" s="1">
        <v>1.6870000000000001</v>
      </c>
      <c r="J311" s="3">
        <v>3.133</v>
      </c>
      <c r="K311" s="3">
        <v>2.9980000000000002</v>
      </c>
      <c r="L311" s="3">
        <v>3.0089999999999999</v>
      </c>
      <c r="M311" s="3">
        <v>2.3809999999999998</v>
      </c>
    </row>
    <row r="312" spans="1:13" ht="16.5" customHeight="1" x14ac:dyDescent="0.35">
      <c r="A312" s="2">
        <v>2023</v>
      </c>
      <c r="B312" s="18"/>
      <c r="C312" s="2" t="s">
        <v>9</v>
      </c>
      <c r="D312" s="1">
        <v>1.8839999999999999</v>
      </c>
      <c r="E312" s="3">
        <v>3.403</v>
      </c>
      <c r="F312" s="3">
        <v>3.1709999999999998</v>
      </c>
      <c r="G312" s="1">
        <v>1.4410000000000001</v>
      </c>
      <c r="H312" s="3">
        <v>2.806</v>
      </c>
      <c r="I312" s="1">
        <v>1.714</v>
      </c>
      <c r="J312" s="3">
        <v>3.1960000000000002</v>
      </c>
      <c r="K312" s="3">
        <v>3.0310000000000001</v>
      </c>
      <c r="L312" s="3">
        <v>2.8879999999999999</v>
      </c>
      <c r="M312" s="3">
        <v>2.2029999999999998</v>
      </c>
    </row>
    <row r="313" spans="1:13" ht="16.5" customHeight="1" x14ac:dyDescent="0.35">
      <c r="A313" s="2">
        <v>2023</v>
      </c>
      <c r="B313" s="18"/>
      <c r="C313" s="2" t="s">
        <v>10</v>
      </c>
      <c r="D313" s="1">
        <v>1.8220000000000001</v>
      </c>
      <c r="E313" s="3">
        <v>3.34</v>
      </c>
      <c r="F313" s="3">
        <v>3.274</v>
      </c>
      <c r="G313" s="1">
        <v>1.4930000000000001</v>
      </c>
      <c r="H313" s="3">
        <v>2.9369999999999998</v>
      </c>
      <c r="I313" s="1">
        <v>1.66</v>
      </c>
      <c r="J313" s="3">
        <v>3.141</v>
      </c>
      <c r="K313" s="3">
        <v>3.0939999999999999</v>
      </c>
      <c r="L313" s="3">
        <v>2.8260000000000001</v>
      </c>
      <c r="M313" s="3">
        <v>2.1920000000000002</v>
      </c>
    </row>
    <row r="314" spans="1:13" ht="16.5" customHeight="1" x14ac:dyDescent="0.35">
      <c r="A314" s="2">
        <v>2024</v>
      </c>
      <c r="B314" s="18"/>
      <c r="C314" s="2" t="s">
        <v>0</v>
      </c>
      <c r="D314" s="1">
        <v>1.9530000000000001</v>
      </c>
      <c r="E314" s="3">
        <v>3.5790000000000002</v>
      </c>
      <c r="F314" s="3">
        <v>3.484</v>
      </c>
      <c r="G314" s="1">
        <v>1.5880000000000001</v>
      </c>
      <c r="H314" s="3">
        <v>3.153</v>
      </c>
      <c r="I314" s="1">
        <v>1.796</v>
      </c>
      <c r="J314" s="3">
        <v>3.3969999999999998</v>
      </c>
      <c r="K314" s="3">
        <v>3.3090000000000002</v>
      </c>
      <c r="L314" s="3">
        <v>2.9710000000000001</v>
      </c>
      <c r="M314" s="3">
        <v>2.274</v>
      </c>
    </row>
    <row r="315" spans="1:13" ht="16.5" customHeight="1" x14ac:dyDescent="0.35">
      <c r="A315" s="2">
        <v>2024</v>
      </c>
      <c r="B315" s="18"/>
      <c r="C315" s="2" t="s">
        <v>1</v>
      </c>
      <c r="D315" s="1">
        <v>1.9830000000000001</v>
      </c>
      <c r="E315" s="3">
        <v>3.6389999999999998</v>
      </c>
      <c r="F315" s="3">
        <v>3.5129999999999999</v>
      </c>
      <c r="G315" s="1">
        <v>1.583</v>
      </c>
      <c r="H315" s="3">
        <v>3.1760000000000002</v>
      </c>
      <c r="I315" s="1">
        <v>1.8819999999999999</v>
      </c>
      <c r="J315" s="3">
        <v>3.5350000000000001</v>
      </c>
      <c r="K315" s="3">
        <v>3.3420000000000001</v>
      </c>
      <c r="L315" s="3">
        <v>3.181</v>
      </c>
      <c r="M315" s="3">
        <v>2.4620000000000002</v>
      </c>
    </row>
    <row r="316" spans="1:13" ht="16.5" customHeight="1" x14ac:dyDescent="0.35">
      <c r="A316" s="2">
        <v>2024</v>
      </c>
      <c r="B316" s="18"/>
      <c r="C316" s="2" t="s">
        <v>2</v>
      </c>
      <c r="D316" s="1">
        <v>2.0169999999999999</v>
      </c>
      <c r="E316" s="3">
        <v>3.734</v>
      </c>
      <c r="F316" s="3">
        <v>3.698</v>
      </c>
      <c r="G316" s="1">
        <v>1.675</v>
      </c>
      <c r="H316" s="3">
        <v>3.3490000000000002</v>
      </c>
      <c r="I316" s="1">
        <v>1.91</v>
      </c>
      <c r="J316" s="3">
        <v>3.609</v>
      </c>
      <c r="K316" s="3">
        <v>3.54</v>
      </c>
      <c r="L316" s="3">
        <v>3.42</v>
      </c>
      <c r="M316" s="3">
        <v>2.5350000000000001</v>
      </c>
    </row>
    <row r="317" spans="1:13" ht="16.5" customHeight="1" x14ac:dyDescent="0.35">
      <c r="A317" s="2">
        <v>2024</v>
      </c>
      <c r="B317" s="18"/>
      <c r="C317" s="2" t="s">
        <v>3</v>
      </c>
      <c r="D317" s="1">
        <v>2.0179999999999998</v>
      </c>
      <c r="E317" s="3">
        <v>3.7549999999999999</v>
      </c>
      <c r="F317" s="3">
        <v>3.7120000000000002</v>
      </c>
      <c r="G317" s="1">
        <v>1.675</v>
      </c>
      <c r="H317" s="3">
        <v>3.3769999999999998</v>
      </c>
      <c r="I317" s="1">
        <v>1.8680000000000001</v>
      </c>
      <c r="J317" s="3">
        <v>3.5840000000000001</v>
      </c>
      <c r="K317" s="3">
        <v>3.5230000000000001</v>
      </c>
      <c r="L317" s="3">
        <v>3.5579999999999998</v>
      </c>
      <c r="M317" s="3">
        <v>2.7410000000000001</v>
      </c>
    </row>
    <row r="318" spans="1:13" ht="16.5" customHeight="1" x14ac:dyDescent="0.35">
      <c r="A318" s="2">
        <v>2024</v>
      </c>
      <c r="B318" s="18"/>
      <c r="C318" s="2" t="s">
        <v>4</v>
      </c>
      <c r="D318" s="1">
        <v>2.0489999999999999</v>
      </c>
      <c r="E318" s="3">
        <v>3.79</v>
      </c>
      <c r="F318" s="3">
        <v>3.7040000000000002</v>
      </c>
      <c r="G318" s="1">
        <v>1.6659999999999999</v>
      </c>
      <c r="H318" s="3">
        <v>3.3769999999999998</v>
      </c>
      <c r="I318" s="1">
        <v>1.913</v>
      </c>
      <c r="J318" s="3">
        <v>3.661</v>
      </c>
      <c r="K318" s="3">
        <v>3.5310000000000001</v>
      </c>
      <c r="L318" s="3">
        <v>3.6339999999999999</v>
      </c>
      <c r="M318" s="3">
        <v>2.7930000000000001</v>
      </c>
    </row>
    <row r="319" spans="1:13" ht="16.5" customHeight="1" x14ac:dyDescent="0.35">
      <c r="A319" s="2">
        <v>2024</v>
      </c>
      <c r="B319" s="18"/>
      <c r="C319" s="2" t="s">
        <v>5</v>
      </c>
      <c r="D319" s="1">
        <v>2.08</v>
      </c>
      <c r="E319" s="3">
        <v>3.851</v>
      </c>
      <c r="F319" s="3">
        <v>3.8170000000000002</v>
      </c>
      <c r="G319" s="1">
        <v>1.7370000000000001</v>
      </c>
      <c r="H319" s="3">
        <v>3.4809999999999999</v>
      </c>
      <c r="I319" s="1">
        <v>1.9219999999999999</v>
      </c>
      <c r="J319" s="3">
        <v>3.6779999999999999</v>
      </c>
      <c r="K319" s="3">
        <v>3.641</v>
      </c>
      <c r="L319" s="3">
        <v>3.8450000000000002</v>
      </c>
      <c r="M319" s="3">
        <v>2.9889999999999999</v>
      </c>
    </row>
    <row r="320" spans="1:13" ht="16.5" customHeight="1" x14ac:dyDescent="0.35">
      <c r="A320" s="2">
        <v>2024</v>
      </c>
      <c r="B320" s="18"/>
      <c r="C320" s="2" t="s">
        <v>6</v>
      </c>
      <c r="D320" s="1">
        <v>2.1739999999999999</v>
      </c>
      <c r="E320" s="3">
        <v>3.9790000000000001</v>
      </c>
      <c r="F320" s="3">
        <v>3.952</v>
      </c>
      <c r="G320" s="1">
        <v>1.837</v>
      </c>
      <c r="H320" s="3">
        <v>3.637</v>
      </c>
      <c r="I320" s="1">
        <v>2.0779999999999998</v>
      </c>
      <c r="J320" s="3">
        <v>3.8879999999999999</v>
      </c>
      <c r="K320" s="3">
        <v>3.8140000000000001</v>
      </c>
      <c r="L320" s="3">
        <v>3.9119999999999999</v>
      </c>
      <c r="M320" s="3">
        <v>3.1110000000000002</v>
      </c>
    </row>
    <row r="321" spans="1:13" ht="16.5" customHeight="1" x14ac:dyDescent="0.35">
      <c r="A321" s="2">
        <v>2024</v>
      </c>
      <c r="B321" s="18"/>
      <c r="C321" s="2" t="s">
        <v>7</v>
      </c>
      <c r="D321" s="1">
        <v>2.2570000000000001</v>
      </c>
      <c r="E321" s="3">
        <v>4.0960000000000001</v>
      </c>
      <c r="F321" s="3">
        <v>4.0350000000000001</v>
      </c>
      <c r="G321" s="1">
        <v>1.893</v>
      </c>
      <c r="H321" s="3">
        <v>3.7269999999999999</v>
      </c>
      <c r="I321" s="1">
        <v>2.16</v>
      </c>
      <c r="J321" s="3">
        <v>3.9790000000000001</v>
      </c>
      <c r="K321" s="3">
        <v>3.8980000000000001</v>
      </c>
      <c r="L321" s="3">
        <v>4.1230000000000002</v>
      </c>
      <c r="M321" s="3">
        <v>3.1850000000000001</v>
      </c>
    </row>
    <row r="322" spans="1:13" ht="16.5" customHeight="1" x14ac:dyDescent="0.35">
      <c r="A322" s="2">
        <v>2024</v>
      </c>
      <c r="B322" s="18"/>
      <c r="C322" s="2" t="s">
        <v>11</v>
      </c>
      <c r="D322" s="1">
        <v>2.2490000000000001</v>
      </c>
      <c r="E322" s="3">
        <v>4.0679999999999996</v>
      </c>
      <c r="F322" s="3">
        <v>4.0289999999999999</v>
      </c>
      <c r="G322" s="1">
        <v>1.9119999999999999</v>
      </c>
      <c r="H322" s="3">
        <v>3.73</v>
      </c>
      <c r="I322" s="1">
        <v>2.1659999999999999</v>
      </c>
      <c r="J322" s="3">
        <v>4.0060000000000002</v>
      </c>
      <c r="K322" s="3">
        <v>3.9289999999999998</v>
      </c>
      <c r="L322" s="3">
        <v>4.0410000000000004</v>
      </c>
      <c r="M322" s="3">
        <v>3.1419999999999999</v>
      </c>
    </row>
    <row r="323" spans="1:13" ht="16.5" customHeight="1" x14ac:dyDescent="0.35">
      <c r="A323" s="2">
        <v>2024</v>
      </c>
      <c r="B323" s="18"/>
      <c r="C323" s="2" t="s">
        <v>8</v>
      </c>
      <c r="D323" s="1">
        <v>2.2269999999999999</v>
      </c>
      <c r="E323" s="3">
        <v>4.0419999999999998</v>
      </c>
      <c r="F323" s="3">
        <v>4.0019999999999998</v>
      </c>
      <c r="G323" s="1">
        <v>1.891</v>
      </c>
      <c r="H323" s="3">
        <v>3.7069999999999999</v>
      </c>
      <c r="I323" s="1">
        <v>2.1190000000000002</v>
      </c>
      <c r="J323" s="3">
        <v>3.952</v>
      </c>
      <c r="K323" s="3">
        <v>3.883</v>
      </c>
      <c r="L323" s="3">
        <v>4.1109999999999998</v>
      </c>
      <c r="M323" s="3">
        <v>3.2509999999999999</v>
      </c>
    </row>
    <row r="324" spans="1:13" ht="16.5" customHeight="1" x14ac:dyDescent="0.35">
      <c r="A324" s="2">
        <v>2024</v>
      </c>
      <c r="B324" s="18"/>
      <c r="C324" s="2" t="s">
        <v>9</v>
      </c>
      <c r="D324" s="1">
        <v>2.262</v>
      </c>
      <c r="E324" s="3">
        <v>4.1319999999999997</v>
      </c>
      <c r="F324" s="3">
        <v>4.0739999999999998</v>
      </c>
      <c r="G324" s="1">
        <v>1.9</v>
      </c>
      <c r="H324" s="3">
        <v>3.8050000000000002</v>
      </c>
      <c r="I324" s="1">
        <v>2.1640000000000001</v>
      </c>
      <c r="J324" s="3">
        <v>4.0490000000000004</v>
      </c>
      <c r="K324" s="3">
        <v>3.93</v>
      </c>
      <c r="L324" s="3">
        <v>4.202</v>
      </c>
      <c r="M324" s="3">
        <v>3.2970000000000002</v>
      </c>
    </row>
    <row r="325" spans="1:13" ht="16.5" customHeight="1" x14ac:dyDescent="0.35">
      <c r="A325" s="2">
        <v>2024</v>
      </c>
      <c r="B325" s="18"/>
      <c r="C325" s="2" t="s">
        <v>10</v>
      </c>
      <c r="D325" s="1">
        <v>2.2639999999999998</v>
      </c>
      <c r="E325" s="3">
        <v>4.165</v>
      </c>
      <c r="F325" s="3">
        <v>4.1379999999999999</v>
      </c>
      <c r="G325" s="1">
        <v>1.92</v>
      </c>
      <c r="H325" s="3">
        <v>3.855</v>
      </c>
      <c r="I325" s="1">
        <v>2.16</v>
      </c>
      <c r="J325" s="3">
        <v>4.0759999999999996</v>
      </c>
      <c r="K325" s="3">
        <v>4.0030000000000001</v>
      </c>
      <c r="L325" s="3">
        <v>4.226</v>
      </c>
      <c r="M325" s="3">
        <v>3.2309999999999999</v>
      </c>
    </row>
    <row r="326" spans="1:13" ht="16.5" customHeight="1" x14ac:dyDescent="0.35">
      <c r="A326" s="2">
        <v>2025</v>
      </c>
      <c r="B326" s="18"/>
      <c r="C326" s="2" t="s">
        <v>0</v>
      </c>
      <c r="D326" s="1">
        <v>2.2770000000000001</v>
      </c>
      <c r="E326" s="3">
        <v>4.2160000000000002</v>
      </c>
      <c r="F326" s="3">
        <v>4.1680000000000001</v>
      </c>
      <c r="G326" s="1">
        <v>1.925</v>
      </c>
      <c r="H326" s="3">
        <v>3.8889999999999998</v>
      </c>
      <c r="I326" s="1">
        <v>2.1930000000000001</v>
      </c>
      <c r="J326" s="3">
        <v>4.1340000000000003</v>
      </c>
      <c r="K326" s="3">
        <v>4.0199999999999996</v>
      </c>
      <c r="L326" s="3">
        <v>4.3319999999999999</v>
      </c>
      <c r="M326" s="3">
        <v>3.3580000000000001</v>
      </c>
    </row>
    <row r="327" spans="1:13" ht="16.5" customHeight="1" x14ac:dyDescent="0.35">
      <c r="A327" s="2">
        <v>2025</v>
      </c>
      <c r="B327" s="18"/>
      <c r="C327" s="2" t="s">
        <v>1</v>
      </c>
      <c r="D327" s="1">
        <v>2.3279999999999998</v>
      </c>
      <c r="E327" s="3">
        <v>4.2699999999999996</v>
      </c>
      <c r="F327" s="3">
        <v>4.1970000000000001</v>
      </c>
      <c r="G327" s="1">
        <v>1.9410000000000001</v>
      </c>
      <c r="H327" s="3">
        <v>3.9039999999999999</v>
      </c>
      <c r="I327" s="1">
        <v>2.2370000000000001</v>
      </c>
      <c r="J327" s="3">
        <v>4.1909999999999998</v>
      </c>
      <c r="K327" s="3">
        <v>4.0759999999999996</v>
      </c>
      <c r="L327" s="3">
        <v>4.3150000000000004</v>
      </c>
      <c r="M327" s="3">
        <v>3.2989999999999999</v>
      </c>
    </row>
    <row r="328" spans="1:13" ht="16.5" customHeight="1" x14ac:dyDescent="0.35">
      <c r="A328" s="2">
        <v>2025</v>
      </c>
      <c r="B328" s="18"/>
      <c r="C328" s="2" t="s">
        <v>2</v>
      </c>
      <c r="D328" s="1">
        <v>2.4420000000000002</v>
      </c>
      <c r="E328" s="3">
        <v>4.5069999999999997</v>
      </c>
      <c r="F328" s="3">
        <v>4.5019999999999998</v>
      </c>
      <c r="G328" s="1">
        <v>2.0830000000000002</v>
      </c>
      <c r="H328" s="3">
        <v>4.1740000000000004</v>
      </c>
      <c r="I328" s="1">
        <v>2.33</v>
      </c>
      <c r="J328" s="3">
        <v>4.3840000000000003</v>
      </c>
      <c r="K328" s="3">
        <v>4.3280000000000003</v>
      </c>
      <c r="L328" s="3">
        <v>4.43</v>
      </c>
      <c r="M328" s="3">
        <v>3.5249999999999999</v>
      </c>
    </row>
    <row r="329" spans="1:13" ht="16.5" customHeight="1" x14ac:dyDescent="0.35">
      <c r="A329" s="2">
        <v>2025</v>
      </c>
      <c r="B329" s="18"/>
      <c r="C329" s="2" t="s">
        <v>3</v>
      </c>
      <c r="D329" s="1">
        <v>2.4790000000000001</v>
      </c>
      <c r="E329" s="3">
        <v>4.6230000000000002</v>
      </c>
      <c r="F329" s="3">
        <v>4.6280000000000001</v>
      </c>
      <c r="G329" s="1">
        <v>2.1269999999999998</v>
      </c>
      <c r="H329" s="3">
        <v>4.319</v>
      </c>
      <c r="I329" s="1">
        <v>2.3839999999999999</v>
      </c>
      <c r="J329" s="3">
        <v>4.5309999999999997</v>
      </c>
      <c r="K329" s="3">
        <v>4.46</v>
      </c>
      <c r="L329" s="3">
        <v>4.4530000000000003</v>
      </c>
      <c r="M329" s="3">
        <v>3.496</v>
      </c>
    </row>
    <row r="330" spans="1:13" ht="16.5" customHeight="1" x14ac:dyDescent="0.35">
      <c r="A330" s="2">
        <v>2025</v>
      </c>
      <c r="B330" s="18"/>
      <c r="C330" s="2" t="s">
        <v>4</v>
      </c>
      <c r="D330" s="1">
        <v>2.528</v>
      </c>
      <c r="E330" s="3">
        <v>4.681</v>
      </c>
      <c r="F330" s="3">
        <v>4.6950000000000003</v>
      </c>
      <c r="G330" s="1">
        <v>2.1579999999999999</v>
      </c>
      <c r="H330" s="3">
        <v>4.3920000000000003</v>
      </c>
      <c r="I330" s="1">
        <v>2.4489999999999998</v>
      </c>
      <c r="J330" s="3">
        <v>4.6079999999999997</v>
      </c>
      <c r="K330" s="3">
        <v>4.5419999999999998</v>
      </c>
      <c r="L330" s="3">
        <v>4.4630000000000001</v>
      </c>
      <c r="M330" s="3">
        <v>3.5640000000000001</v>
      </c>
    </row>
    <row r="331" spans="1:13" ht="16.5" customHeight="1" x14ac:dyDescent="0.35">
      <c r="A331" s="2">
        <v>2025</v>
      </c>
      <c r="B331" s="18"/>
      <c r="C331" s="2" t="s">
        <v>5</v>
      </c>
      <c r="D331" s="1">
        <v>2.653</v>
      </c>
      <c r="E331" s="3">
        <v>4.9000000000000004</v>
      </c>
      <c r="F331" s="3">
        <v>4.9509999999999996</v>
      </c>
      <c r="G331" s="1">
        <v>2.343</v>
      </c>
      <c r="H331" s="3">
        <v>4.6779999999999999</v>
      </c>
      <c r="I331" s="1">
        <v>2.5670000000000002</v>
      </c>
      <c r="J331" s="3">
        <v>4.8250000000000002</v>
      </c>
      <c r="K331" s="3">
        <v>4.8239999999999998</v>
      </c>
      <c r="L331" s="3">
        <v>4.5229999999999997</v>
      </c>
      <c r="M331" s="3">
        <v>3.6320000000000001</v>
      </c>
    </row>
    <row r="332" spans="1:13" ht="16.5" customHeight="1" x14ac:dyDescent="0.35">
      <c r="A332" s="2">
        <v>2025</v>
      </c>
      <c r="B332" s="18"/>
      <c r="C332" s="2" t="s">
        <v>6</v>
      </c>
      <c r="D332" s="1">
        <v>2.7970000000000002</v>
      </c>
      <c r="E332" s="3">
        <v>5.0979999999999999</v>
      </c>
      <c r="F332" s="3">
        <v>5.1100000000000003</v>
      </c>
      <c r="G332" s="1">
        <v>2.448</v>
      </c>
      <c r="H332" s="3">
        <v>4.8230000000000004</v>
      </c>
      <c r="I332" s="1">
        <v>2.6760000000000002</v>
      </c>
      <c r="J332" s="3">
        <v>4.9850000000000003</v>
      </c>
      <c r="K332" s="3">
        <v>4.9859999999999998</v>
      </c>
      <c r="L332" s="3">
        <v>4.7610000000000001</v>
      </c>
      <c r="M332" s="3">
        <v>3.9</v>
      </c>
    </row>
    <row r="333" spans="1:13" ht="16.5" customHeight="1" x14ac:dyDescent="0.35">
      <c r="A333" s="2">
        <v>2025</v>
      </c>
      <c r="B333" s="18"/>
      <c r="C333" s="2" t="s">
        <v>7</v>
      </c>
      <c r="D333" s="1">
        <v>2.863</v>
      </c>
      <c r="E333" s="3">
        <v>5.1609999999999996</v>
      </c>
      <c r="F333" s="3">
        <v>5.1790000000000003</v>
      </c>
      <c r="G333" s="1">
        <v>2.5110000000000001</v>
      </c>
      <c r="H333" s="3">
        <v>4.8710000000000004</v>
      </c>
      <c r="I333" s="1">
        <v>2.74</v>
      </c>
      <c r="J333" s="3">
        <v>5.0579999999999998</v>
      </c>
      <c r="K333" s="3">
        <v>5.0179999999999998</v>
      </c>
      <c r="L333" s="3">
        <v>5.0449999999999999</v>
      </c>
      <c r="M333" s="3">
        <v>4.3029999999999999</v>
      </c>
    </row>
    <row r="334" spans="1:13" ht="16.5" customHeight="1" x14ac:dyDescent="0.35">
      <c r="A334" s="2">
        <v>2025</v>
      </c>
      <c r="B334" s="18"/>
      <c r="C334" s="2" t="s">
        <v>11</v>
      </c>
      <c r="D334" s="1">
        <v>2.9540000000000002</v>
      </c>
      <c r="E334" s="3">
        <v>5.3220000000000001</v>
      </c>
      <c r="F334" s="3">
        <v>5.3730000000000002</v>
      </c>
      <c r="G334" s="1">
        <v>2.64</v>
      </c>
      <c r="H334" s="3">
        <v>5.0869999999999997</v>
      </c>
      <c r="I334" s="1">
        <v>2.831</v>
      </c>
      <c r="J334" s="3">
        <v>5.2169999999999996</v>
      </c>
      <c r="K334" s="3">
        <v>5.22</v>
      </c>
      <c r="L334" s="3">
        <v>5.4039999999999999</v>
      </c>
      <c r="M334" s="3">
        <v>4.4409999999999998</v>
      </c>
    </row>
    <row r="335" spans="1:13" ht="16.5" customHeight="1" x14ac:dyDescent="0.35">
      <c r="A335" s="2">
        <v>2025</v>
      </c>
      <c r="B335" s="18"/>
      <c r="C335" s="2" t="s">
        <v>8</v>
      </c>
      <c r="D335" s="1">
        <v>3.0350000000000001</v>
      </c>
      <c r="E335" s="3">
        <v>5.4640000000000004</v>
      </c>
      <c r="F335" s="3">
        <v>5.4560000000000004</v>
      </c>
      <c r="G335" s="1">
        <v>2.673</v>
      </c>
      <c r="H335" s="3">
        <v>5.17</v>
      </c>
      <c r="I335" s="1">
        <v>2.9039999999999999</v>
      </c>
      <c r="J335" s="3">
        <v>5.343</v>
      </c>
      <c r="K335" s="3">
        <v>5.2939999999999996</v>
      </c>
      <c r="L335" s="3">
        <v>5.67</v>
      </c>
      <c r="M335" s="3">
        <v>4.7690000000000001</v>
      </c>
    </row>
    <row r="336" spans="1:13" ht="16.5" customHeight="1" x14ac:dyDescent="0.35">
      <c r="A336" s="2">
        <v>2025</v>
      </c>
      <c r="B336" s="18"/>
      <c r="C336" s="2" t="s">
        <v>9</v>
      </c>
      <c r="D336" s="1">
        <v>2.9649999999999999</v>
      </c>
      <c r="E336" s="3">
        <v>5.3550000000000004</v>
      </c>
      <c r="F336" s="3">
        <v>5.25</v>
      </c>
      <c r="G336" s="1">
        <v>2.4870000000000001</v>
      </c>
      <c r="H336" s="3">
        <v>4.9059999999999997</v>
      </c>
      <c r="I336" s="1">
        <v>2.85</v>
      </c>
      <c r="J336" s="3">
        <v>5.2409999999999997</v>
      </c>
      <c r="K336" s="3">
        <v>5.1079999999999997</v>
      </c>
      <c r="L336" s="3">
        <v>5.819</v>
      </c>
      <c r="M336" s="3">
        <v>4.8339999999999996</v>
      </c>
    </row>
    <row r="337" spans="1:13" ht="16.5" customHeight="1" x14ac:dyDescent="0.35">
      <c r="A337" s="2">
        <v>2025</v>
      </c>
      <c r="B337" s="18"/>
      <c r="C337" s="2" t="s">
        <v>10</v>
      </c>
      <c r="D337" s="1">
        <v>2.9049999999999998</v>
      </c>
      <c r="E337" s="3">
        <v>5.2969999999999997</v>
      </c>
      <c r="F337" s="3">
        <v>5.194</v>
      </c>
      <c r="G337" s="1">
        <v>2.4129999999999998</v>
      </c>
      <c r="H337" s="3">
        <v>4.8029999999999999</v>
      </c>
      <c r="I337" s="1">
        <v>2.7839999999999998</v>
      </c>
      <c r="J337" s="3">
        <v>5.1749999999999998</v>
      </c>
      <c r="K337" s="3">
        <v>5.0190000000000001</v>
      </c>
      <c r="L337" s="3">
        <v>5.7679999999999998</v>
      </c>
      <c r="M337" s="3">
        <v>4.6840000000000002</v>
      </c>
    </row>
    <row r="338" spans="1:13" ht="16.5" customHeight="1" x14ac:dyDescent="0.35">
      <c r="A338" s="2">
        <v>2026</v>
      </c>
      <c r="B338" s="18"/>
      <c r="C338" s="2" t="s">
        <v>0</v>
      </c>
      <c r="D338" s="1">
        <v>2.948</v>
      </c>
      <c r="E338" s="3">
        <v>5.37</v>
      </c>
      <c r="F338" s="3">
        <v>5.2690000000000001</v>
      </c>
      <c r="G338" s="1">
        <v>2.4630000000000001</v>
      </c>
      <c r="H338" s="3">
        <v>4.9130000000000003</v>
      </c>
      <c r="I338" s="1">
        <v>2.827</v>
      </c>
      <c r="J338" s="3">
        <v>5.25</v>
      </c>
      <c r="K338" s="3">
        <v>5.0880000000000001</v>
      </c>
      <c r="L338" s="3">
        <v>5.7370000000000001</v>
      </c>
      <c r="M338" s="3">
        <v>4.6260000000000003</v>
      </c>
    </row>
    <row r="339" spans="1:13" ht="16.5" customHeight="1" x14ac:dyDescent="0.35">
      <c r="A339" s="2">
        <v>2026</v>
      </c>
      <c r="B339" s="18"/>
      <c r="C339" s="2" t="s">
        <v>1</v>
      </c>
      <c r="D339" s="1">
        <v>3.0790000000000002</v>
      </c>
      <c r="E339" s="3">
        <v>5.6180000000000003</v>
      </c>
      <c r="F339" s="3">
        <v>5.577</v>
      </c>
      <c r="G339" s="1">
        <v>2.6040000000000001</v>
      </c>
      <c r="H339" s="3">
        <v>5.2309999999999999</v>
      </c>
      <c r="I339" s="1">
        <v>2.9769999999999999</v>
      </c>
      <c r="J339" s="3">
        <v>5.52</v>
      </c>
      <c r="K339" s="3">
        <v>5.4139999999999997</v>
      </c>
      <c r="L339" s="3">
        <v>5.8719999999999999</v>
      </c>
      <c r="M339" s="3">
        <v>4.7889999999999997</v>
      </c>
    </row>
    <row r="340" spans="1:13" ht="16.5" customHeight="1" x14ac:dyDescent="0.35">
      <c r="A340" s="2">
        <v>2026</v>
      </c>
      <c r="B340" s="18"/>
      <c r="C340" s="2" t="s">
        <v>2</v>
      </c>
      <c r="D340" s="1">
        <v>3.0920000000000001</v>
      </c>
      <c r="E340" s="3">
        <v>5.6520000000000001</v>
      </c>
      <c r="F340" s="3">
        <v>5.6269999999999998</v>
      </c>
      <c r="G340" s="1">
        <v>2.62</v>
      </c>
      <c r="H340" s="3">
        <v>5.2640000000000002</v>
      </c>
      <c r="I340" s="1">
        <v>3.02</v>
      </c>
      <c r="J340" s="3">
        <v>5.56</v>
      </c>
      <c r="K340" s="3">
        <v>5.4690000000000003</v>
      </c>
      <c r="L340" s="3">
        <v>5.9580000000000002</v>
      </c>
      <c r="M340" s="3">
        <v>4.8490000000000002</v>
      </c>
    </row>
    <row r="341" spans="1:13" ht="16.5" customHeight="1" x14ac:dyDescent="0.35">
      <c r="A341" s="2">
        <v>2026</v>
      </c>
      <c r="B341" s="18"/>
      <c r="C341" s="2" t="s">
        <v>3</v>
      </c>
      <c r="D341" s="1">
        <v>3.0680000000000001</v>
      </c>
      <c r="E341" s="3">
        <v>5.5620000000000003</v>
      </c>
      <c r="F341" s="3">
        <v>5.4429999999999996</v>
      </c>
      <c r="G341" s="1">
        <v>2.4969999999999999</v>
      </c>
      <c r="H341" s="3">
        <v>4.9969999999999999</v>
      </c>
      <c r="I341" s="1">
        <v>2.984</v>
      </c>
      <c r="J341" s="3">
        <v>5.476</v>
      </c>
      <c r="K341" s="3">
        <v>5.3410000000000002</v>
      </c>
      <c r="L341" s="3">
        <v>5.976</v>
      </c>
      <c r="M341" s="3">
        <v>4.8470000000000004</v>
      </c>
    </row>
    <row r="342" spans="1:13" ht="16.5" customHeight="1" x14ac:dyDescent="0.35">
      <c r="A342" s="2">
        <v>2026</v>
      </c>
      <c r="B342" s="18"/>
      <c r="C342" s="2" t="s">
        <v>4</v>
      </c>
      <c r="D342" s="1">
        <v>3.1120000000000001</v>
      </c>
      <c r="E342" s="3">
        <v>5.6849999999999996</v>
      </c>
      <c r="F342" s="3">
        <v>5.6559999999999997</v>
      </c>
      <c r="G342" s="1">
        <v>2.6440000000000001</v>
      </c>
      <c r="H342" s="3">
        <v>5.2729999999999997</v>
      </c>
      <c r="I342" s="1">
        <v>3.0939999999999999</v>
      </c>
      <c r="J342" s="3">
        <v>5.6749999999999998</v>
      </c>
      <c r="K342" s="3">
        <v>5.55</v>
      </c>
      <c r="L342" s="3">
        <v>6.0949999999999998</v>
      </c>
      <c r="M342" s="3">
        <v>5.12</v>
      </c>
    </row>
    <row r="343" spans="1:13" ht="16.5" customHeight="1" x14ac:dyDescent="0.35">
      <c r="A343" s="2">
        <v>2026</v>
      </c>
      <c r="B343" s="18"/>
      <c r="C343" s="2" t="s">
        <v>5</v>
      </c>
      <c r="D343" s="1">
        <v>3.1659999999999999</v>
      </c>
      <c r="E343" s="3">
        <v>5.7450000000000001</v>
      </c>
      <c r="F343" s="3">
        <v>5.694</v>
      </c>
      <c r="G343" s="1">
        <v>2.6890000000000001</v>
      </c>
      <c r="H343" s="3">
        <v>5.3079999999999998</v>
      </c>
      <c r="I343" s="1">
        <v>3.093</v>
      </c>
      <c r="J343" s="3">
        <v>5.6779999999999999</v>
      </c>
      <c r="K343" s="3">
        <v>5.5709999999999997</v>
      </c>
      <c r="L343" s="3">
        <v>6.2750000000000004</v>
      </c>
      <c r="M343" s="3">
        <v>5.0919999999999996</v>
      </c>
    </row>
    <row r="344" spans="1:13" ht="16.5" customHeight="1" x14ac:dyDescent="0.35">
      <c r="A344" s="2">
        <v>2026</v>
      </c>
      <c r="B344" s="18"/>
      <c r="C344" s="2" t="s">
        <v>6</v>
      </c>
      <c r="D344" s="1">
        <v>3.25</v>
      </c>
      <c r="E344" s="3">
        <v>5.851</v>
      </c>
      <c r="F344" s="3">
        <v>5.7640000000000002</v>
      </c>
      <c r="G344" s="1">
        <v>2.7450000000000001</v>
      </c>
      <c r="H344" s="3">
        <v>5.3369999999999997</v>
      </c>
      <c r="I344" s="1">
        <v>3.181</v>
      </c>
      <c r="J344" s="3">
        <v>5.7880000000000003</v>
      </c>
      <c r="K344" s="3">
        <v>5.6180000000000003</v>
      </c>
      <c r="L344" s="3">
        <v>6.2670000000000003</v>
      </c>
      <c r="M344" s="3">
        <v>5.1100000000000003</v>
      </c>
    </row>
  </sheetData>
  <mergeCells count="5">
    <mergeCell ref="A10:A11"/>
    <mergeCell ref="C10:C11"/>
    <mergeCell ref="D10:E10"/>
    <mergeCell ref="G10:H10"/>
    <mergeCell ref="I10:J10"/>
  </mergeCells>
  <phoneticPr fontId="34" type="noConversion"/>
  <pageMargins left="0.7" right="0.7" top="0.75" bottom="0.75" header="0.3" footer="0.3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5</vt:i4>
      </vt:variant>
    </vt:vector>
  </HeadingPairs>
  <TitlesOfParts>
    <vt:vector size="6" baseType="lpstr">
      <vt:lpstr>HACIENDA</vt:lpstr>
      <vt:lpstr>Novillos_4ta</vt:lpstr>
      <vt:lpstr>Vacas_4ta</vt:lpstr>
      <vt:lpstr>Vaquillona_4ta</vt:lpstr>
      <vt:lpstr>Cordero Gancho</vt:lpstr>
      <vt:lpstr>Oveja Gancho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Muñiz</dc:creator>
  <cp:lastModifiedBy>Milka Farias</cp:lastModifiedBy>
  <cp:lastPrinted>2021-09-08T18:35:13Z</cp:lastPrinted>
  <dcterms:created xsi:type="dcterms:W3CDTF">2018-02-07T20:00:23Z</dcterms:created>
  <dcterms:modified xsi:type="dcterms:W3CDTF">2026-08-05T15:32:02Z</dcterms:modified>
</cp:coreProperties>
</file>